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آمار معاونت ارومیه\1402\فرمهای ارومیه\"/>
    </mc:Choice>
  </mc:AlternateContent>
  <bookViews>
    <workbookView xWindow="0" yWindow="0" windowWidth="23970" windowHeight="10860" tabRatio="832" firstSheet="1" activeTab="1"/>
  </bookViews>
  <sheets>
    <sheet name="نام ها" sheetId="2" state="hidden" r:id="rId1"/>
    <sheet name="فروردین" sheetId="1" r:id="rId2"/>
    <sheet name="اردیبهشت" sheetId="15" r:id="rId3"/>
    <sheet name="خرداد" sheetId="16" r:id="rId4"/>
    <sheet name="تیر" sheetId="17" r:id="rId5"/>
    <sheet name="مرداد" sheetId="18" r:id="rId6"/>
    <sheet name="شهریور" sheetId="19" r:id="rId7"/>
    <sheet name="مهر" sheetId="20" r:id="rId8"/>
    <sheet name="آبان" sheetId="21" r:id="rId9"/>
    <sheet name="آذر" sheetId="22" r:id="rId10"/>
    <sheet name="دی" sheetId="23" r:id="rId11"/>
    <sheet name="بهمن" sheetId="24" r:id="rId12"/>
    <sheet name="اسفند" sheetId="25" r:id="rId13"/>
    <sheet name="تخت" sheetId="26" r:id="rId14"/>
    <sheet name="شاخصها" sheetId="14" r:id="rId15"/>
  </sheets>
  <definedNames>
    <definedName name="month3">'نام ها'!$B$1:$B$12</definedName>
    <definedName name="name3" localSheetId="0">'نام ها'!$A$1:$A$20</definedName>
    <definedName name="_xlnm.Print_Area" localSheetId="8">آبان!$A$1:$R$95</definedName>
    <definedName name="_xlnm.Print_Area" localSheetId="9">آذر!$A$1:$R$95</definedName>
    <definedName name="_xlnm.Print_Area" localSheetId="2">اردیبهشت!$A$1:$R$95</definedName>
    <definedName name="_xlnm.Print_Area" localSheetId="12">اسفند!$A$1:$R$95</definedName>
    <definedName name="_xlnm.Print_Area" localSheetId="11">بهمن!$A$1:$R$95</definedName>
    <definedName name="_xlnm.Print_Area" localSheetId="13">تخت!$A$1:$O$93</definedName>
    <definedName name="_xlnm.Print_Area" localSheetId="4">تیر!$A$1:$R$95</definedName>
    <definedName name="_xlnm.Print_Area" localSheetId="3">خرداد!$A$1:$R$95</definedName>
    <definedName name="_xlnm.Print_Area" localSheetId="10">دی!$A$1:$R$95</definedName>
    <definedName name="_xlnm.Print_Area" localSheetId="14">شاخصها!$A$1:$M$95</definedName>
    <definedName name="_xlnm.Print_Area" localSheetId="6">شهریور!$A$1:$R$95</definedName>
    <definedName name="_xlnm.Print_Area" localSheetId="1">فروردین!$A$1:$R$95</definedName>
    <definedName name="_xlnm.Print_Area" localSheetId="5">مرداد!$A$1:$R$95</definedName>
    <definedName name="_xlnm.Print_Area" localSheetId="7">مهر!$A$1:$R$95</definedName>
    <definedName name="_xlnm.Print_Titles" localSheetId="8">آبان!$1:$8</definedName>
    <definedName name="_xlnm.Print_Titles" localSheetId="9">آذر!$1:$8</definedName>
    <definedName name="_xlnm.Print_Titles" localSheetId="2">اردیبهشت!$1:$8</definedName>
    <definedName name="_xlnm.Print_Titles" localSheetId="12">اسفند!$1:$8</definedName>
    <definedName name="_xlnm.Print_Titles" localSheetId="11">بهمن!$1:$8</definedName>
    <definedName name="_xlnm.Print_Titles" localSheetId="13">تخت!$1:$6</definedName>
    <definedName name="_xlnm.Print_Titles" localSheetId="4">تیر!$1:$8</definedName>
    <definedName name="_xlnm.Print_Titles" localSheetId="3">خرداد!$1:$8</definedName>
    <definedName name="_xlnm.Print_Titles" localSheetId="10">دی!$1:$8</definedName>
    <definedName name="_xlnm.Print_Titles" localSheetId="14">شاخصها!$1:$8</definedName>
    <definedName name="_xlnm.Print_Titles" localSheetId="6">شهریور!$1:$8</definedName>
    <definedName name="_xlnm.Print_Titles" localSheetId="1">فروردین!$1:$8</definedName>
    <definedName name="_xlnm.Print_Titles" localSheetId="5">مرداد!$1:$8</definedName>
    <definedName name="_xlnm.Print_Titles" localSheetId="7">مهر!$1:$8</definedName>
    <definedName name="year3" localSheetId="0">'نام ها'!$C$1:$C$8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5" i="14" l="1"/>
  <c r="O47" i="25" l="1"/>
  <c r="O47" i="24"/>
  <c r="O47" i="23"/>
  <c r="O47" i="22"/>
  <c r="O47" i="21"/>
  <c r="O47" i="20"/>
  <c r="M94" i="14" l="1"/>
  <c r="L94" i="14"/>
  <c r="K94" i="14"/>
  <c r="J94" i="14"/>
  <c r="I94" i="14"/>
  <c r="H94" i="14"/>
  <c r="R94" i="14" s="1"/>
  <c r="G94" i="14"/>
  <c r="F94" i="14"/>
  <c r="E94" i="14"/>
  <c r="D94" i="14"/>
  <c r="P94" i="14" s="1"/>
  <c r="C94" i="14"/>
  <c r="M93" i="14"/>
  <c r="L93" i="14"/>
  <c r="K93" i="14"/>
  <c r="J93" i="14"/>
  <c r="I93" i="14"/>
  <c r="H93" i="14"/>
  <c r="G93" i="14"/>
  <c r="F93" i="14"/>
  <c r="E93" i="14"/>
  <c r="D93" i="14"/>
  <c r="C93" i="14"/>
  <c r="M92" i="14"/>
  <c r="L92" i="14"/>
  <c r="K92" i="14"/>
  <c r="J92" i="14"/>
  <c r="I92" i="14"/>
  <c r="H92" i="14"/>
  <c r="R92" i="14" s="1"/>
  <c r="G92" i="14"/>
  <c r="F92" i="14"/>
  <c r="E92" i="14"/>
  <c r="D92" i="14"/>
  <c r="P92" i="14" s="1"/>
  <c r="C92" i="14"/>
  <c r="M91" i="14"/>
  <c r="L91" i="14"/>
  <c r="K91" i="14"/>
  <c r="J91" i="14"/>
  <c r="I91" i="14"/>
  <c r="H91" i="14"/>
  <c r="G91" i="14"/>
  <c r="F91" i="14"/>
  <c r="E91" i="14"/>
  <c r="D91" i="14"/>
  <c r="C91" i="14"/>
  <c r="M90" i="14"/>
  <c r="L90" i="14"/>
  <c r="K90" i="14"/>
  <c r="J90" i="14"/>
  <c r="I90" i="14"/>
  <c r="H90" i="14"/>
  <c r="R90" i="14" s="1"/>
  <c r="G90" i="14"/>
  <c r="F90" i="14"/>
  <c r="E90" i="14"/>
  <c r="D90" i="14"/>
  <c r="P90" i="14" s="1"/>
  <c r="C90" i="14"/>
  <c r="M89" i="14"/>
  <c r="L89" i="14"/>
  <c r="K89" i="14"/>
  <c r="J89" i="14"/>
  <c r="I89" i="14"/>
  <c r="H89" i="14"/>
  <c r="G89" i="14"/>
  <c r="F89" i="14"/>
  <c r="E89" i="14"/>
  <c r="D89" i="14"/>
  <c r="C89" i="14"/>
  <c r="M88" i="14"/>
  <c r="L88" i="14"/>
  <c r="K88" i="14"/>
  <c r="J88" i="14"/>
  <c r="I88" i="14"/>
  <c r="H88" i="14"/>
  <c r="G88" i="14"/>
  <c r="F88" i="14"/>
  <c r="E88" i="14"/>
  <c r="D88" i="14"/>
  <c r="C88" i="14"/>
  <c r="M87" i="14"/>
  <c r="L87" i="14"/>
  <c r="K87" i="14"/>
  <c r="J87" i="14"/>
  <c r="I87" i="14"/>
  <c r="H87" i="14"/>
  <c r="G87" i="14"/>
  <c r="F87" i="14"/>
  <c r="E87" i="14"/>
  <c r="Q87" i="14" s="1"/>
  <c r="D87" i="14"/>
  <c r="C87" i="14"/>
  <c r="M86" i="14"/>
  <c r="L86" i="14"/>
  <c r="K86" i="14"/>
  <c r="J86" i="14"/>
  <c r="I86" i="14"/>
  <c r="H86" i="14"/>
  <c r="G86" i="14"/>
  <c r="F86" i="14"/>
  <c r="E86" i="14"/>
  <c r="D86" i="14"/>
  <c r="C86" i="14"/>
  <c r="M85" i="14"/>
  <c r="L85" i="14"/>
  <c r="K85" i="14"/>
  <c r="J85" i="14"/>
  <c r="I85" i="14"/>
  <c r="H85" i="14"/>
  <c r="G85" i="14"/>
  <c r="F85" i="14"/>
  <c r="E85" i="14"/>
  <c r="Q85" i="14" s="1"/>
  <c r="D85" i="14"/>
  <c r="C85" i="14"/>
  <c r="M84" i="14"/>
  <c r="L84" i="14"/>
  <c r="K84" i="14"/>
  <c r="J84" i="14"/>
  <c r="I84" i="14"/>
  <c r="H84" i="14"/>
  <c r="G84" i="14"/>
  <c r="F84" i="14"/>
  <c r="E84" i="14"/>
  <c r="D84" i="14"/>
  <c r="C84" i="14"/>
  <c r="M83" i="14"/>
  <c r="L83" i="14"/>
  <c r="K83" i="14"/>
  <c r="J83" i="14"/>
  <c r="I83" i="14"/>
  <c r="H83" i="14"/>
  <c r="G83" i="14"/>
  <c r="F83" i="14"/>
  <c r="E83" i="14"/>
  <c r="Q83" i="14" s="1"/>
  <c r="D83" i="14"/>
  <c r="C83" i="14"/>
  <c r="M82" i="14"/>
  <c r="L82" i="14"/>
  <c r="K82" i="14"/>
  <c r="J82" i="14"/>
  <c r="I82" i="14"/>
  <c r="H82" i="14"/>
  <c r="G82" i="14"/>
  <c r="F82" i="14"/>
  <c r="E82" i="14"/>
  <c r="D82" i="14"/>
  <c r="C82" i="14"/>
  <c r="M81" i="14"/>
  <c r="L81" i="14"/>
  <c r="K81" i="14"/>
  <c r="J81" i="14"/>
  <c r="I81" i="14"/>
  <c r="H81" i="14"/>
  <c r="G81" i="14"/>
  <c r="F81" i="14"/>
  <c r="E81" i="14"/>
  <c r="Q81" i="14" s="1"/>
  <c r="D81" i="14"/>
  <c r="C81" i="14"/>
  <c r="M80" i="14"/>
  <c r="L80" i="14"/>
  <c r="K80" i="14"/>
  <c r="J80" i="14"/>
  <c r="I80" i="14"/>
  <c r="H80" i="14"/>
  <c r="R80" i="14" s="1"/>
  <c r="G80" i="14"/>
  <c r="F80" i="14"/>
  <c r="E80" i="14"/>
  <c r="D80" i="14"/>
  <c r="P80" i="14" s="1"/>
  <c r="C80" i="14"/>
  <c r="M79" i="14"/>
  <c r="L79" i="14"/>
  <c r="K79" i="14"/>
  <c r="J79" i="14"/>
  <c r="I79" i="14"/>
  <c r="H79" i="14"/>
  <c r="G79" i="14"/>
  <c r="F79" i="14"/>
  <c r="E79" i="14"/>
  <c r="D79" i="14"/>
  <c r="C79" i="14"/>
  <c r="M78" i="14"/>
  <c r="L78" i="14"/>
  <c r="K78" i="14"/>
  <c r="J78" i="14"/>
  <c r="I78" i="14"/>
  <c r="H78" i="14"/>
  <c r="R78" i="14" s="1"/>
  <c r="G78" i="14"/>
  <c r="F78" i="14"/>
  <c r="E78" i="14"/>
  <c r="D78" i="14"/>
  <c r="P78" i="14" s="1"/>
  <c r="C78" i="14"/>
  <c r="M77" i="14"/>
  <c r="L77" i="14"/>
  <c r="K77" i="14"/>
  <c r="J77" i="14"/>
  <c r="I77" i="14"/>
  <c r="H77" i="14"/>
  <c r="G77" i="14"/>
  <c r="F77" i="14"/>
  <c r="E77" i="14"/>
  <c r="D77" i="14"/>
  <c r="C77" i="14"/>
  <c r="M76" i="14"/>
  <c r="L76" i="14"/>
  <c r="K76" i="14"/>
  <c r="J76" i="14"/>
  <c r="I76" i="14"/>
  <c r="H76" i="14"/>
  <c r="R76" i="14" s="1"/>
  <c r="G76" i="14"/>
  <c r="F76" i="14"/>
  <c r="E76" i="14"/>
  <c r="D76" i="14"/>
  <c r="P76" i="14" s="1"/>
  <c r="C76" i="14"/>
  <c r="M75" i="14"/>
  <c r="L75" i="14"/>
  <c r="K75" i="14"/>
  <c r="J75" i="14"/>
  <c r="I75" i="14"/>
  <c r="H75" i="14"/>
  <c r="G75" i="14"/>
  <c r="F75" i="14"/>
  <c r="E75" i="14"/>
  <c r="Q75" i="14" s="1"/>
  <c r="D75" i="14"/>
  <c r="C75" i="14"/>
  <c r="M74" i="14"/>
  <c r="L74" i="14"/>
  <c r="K74" i="14"/>
  <c r="J74" i="14"/>
  <c r="I74" i="14"/>
  <c r="H74" i="14"/>
  <c r="R74" i="14" s="1"/>
  <c r="G74" i="14"/>
  <c r="F74" i="14"/>
  <c r="E74" i="14"/>
  <c r="D74" i="14"/>
  <c r="P74" i="14" s="1"/>
  <c r="C74" i="14"/>
  <c r="M73" i="14"/>
  <c r="L73" i="14"/>
  <c r="K73" i="14"/>
  <c r="J73" i="14"/>
  <c r="I73" i="14"/>
  <c r="H73" i="14"/>
  <c r="G73" i="14"/>
  <c r="F73" i="14"/>
  <c r="E73" i="14"/>
  <c r="Q73" i="14" s="1"/>
  <c r="D73" i="14"/>
  <c r="C73" i="14"/>
  <c r="M72" i="14"/>
  <c r="L72" i="14"/>
  <c r="K72" i="14"/>
  <c r="J72" i="14"/>
  <c r="I72" i="14"/>
  <c r="H72" i="14"/>
  <c r="R72" i="14" s="1"/>
  <c r="G72" i="14"/>
  <c r="F72" i="14"/>
  <c r="E72" i="14"/>
  <c r="D72" i="14"/>
  <c r="P72" i="14" s="1"/>
  <c r="C72" i="14"/>
  <c r="M71" i="14"/>
  <c r="L71" i="14"/>
  <c r="K71" i="14"/>
  <c r="J71" i="14"/>
  <c r="I71" i="14"/>
  <c r="H71" i="14"/>
  <c r="G71" i="14"/>
  <c r="F71" i="14"/>
  <c r="E71" i="14"/>
  <c r="Q71" i="14" s="1"/>
  <c r="D71" i="14"/>
  <c r="C71" i="14"/>
  <c r="M70" i="14"/>
  <c r="L70" i="14"/>
  <c r="K70" i="14"/>
  <c r="J70" i="14"/>
  <c r="I70" i="14"/>
  <c r="H70" i="14"/>
  <c r="R70" i="14" s="1"/>
  <c r="G70" i="14"/>
  <c r="F70" i="14"/>
  <c r="E70" i="14"/>
  <c r="D70" i="14"/>
  <c r="P70" i="14" s="1"/>
  <c r="C70" i="14"/>
  <c r="M69" i="14"/>
  <c r="L69" i="14"/>
  <c r="K69" i="14"/>
  <c r="J69" i="14"/>
  <c r="I69" i="14"/>
  <c r="H69" i="14"/>
  <c r="G69" i="14"/>
  <c r="F69" i="14"/>
  <c r="E69" i="14"/>
  <c r="D69" i="14"/>
  <c r="C69" i="14"/>
  <c r="M68" i="14"/>
  <c r="L68" i="14"/>
  <c r="K68" i="14"/>
  <c r="J68" i="14"/>
  <c r="I68" i="14"/>
  <c r="H68" i="14"/>
  <c r="R68" i="14" s="1"/>
  <c r="G68" i="14"/>
  <c r="F68" i="14"/>
  <c r="E68" i="14"/>
  <c r="D68" i="14"/>
  <c r="P68" i="14" s="1"/>
  <c r="C68" i="14"/>
  <c r="M67" i="14"/>
  <c r="L67" i="14"/>
  <c r="K67" i="14"/>
  <c r="J67" i="14"/>
  <c r="I67" i="14"/>
  <c r="H67" i="14"/>
  <c r="G67" i="14"/>
  <c r="F67" i="14"/>
  <c r="E67" i="14"/>
  <c r="Q67" i="14" s="1"/>
  <c r="D67" i="14"/>
  <c r="C67" i="14"/>
  <c r="M66" i="14"/>
  <c r="L66" i="14"/>
  <c r="K66" i="14"/>
  <c r="J66" i="14"/>
  <c r="I66" i="14"/>
  <c r="H66" i="14"/>
  <c r="R66" i="14" s="1"/>
  <c r="G66" i="14"/>
  <c r="F66" i="14"/>
  <c r="E66" i="14"/>
  <c r="D66" i="14"/>
  <c r="P66" i="14" s="1"/>
  <c r="C66" i="14"/>
  <c r="M65" i="14"/>
  <c r="L65" i="14"/>
  <c r="K65" i="14"/>
  <c r="J65" i="14"/>
  <c r="I65" i="14"/>
  <c r="H65" i="14"/>
  <c r="G65" i="14"/>
  <c r="F65" i="14"/>
  <c r="E65" i="14"/>
  <c r="Q65" i="14" s="1"/>
  <c r="D65" i="14"/>
  <c r="C65" i="14"/>
  <c r="M64" i="14"/>
  <c r="L64" i="14"/>
  <c r="K64" i="14"/>
  <c r="J64" i="14"/>
  <c r="I64" i="14"/>
  <c r="H64" i="14"/>
  <c r="G64" i="14"/>
  <c r="F64" i="14"/>
  <c r="E64" i="14"/>
  <c r="D64" i="14"/>
  <c r="P64" i="14" s="1"/>
  <c r="C64" i="14"/>
  <c r="M63" i="14"/>
  <c r="L63" i="14"/>
  <c r="K63" i="14"/>
  <c r="J63" i="14"/>
  <c r="I63" i="14"/>
  <c r="H63" i="14"/>
  <c r="G63" i="14"/>
  <c r="F63" i="14"/>
  <c r="E63" i="14"/>
  <c r="Q63" i="14" s="1"/>
  <c r="D63" i="14"/>
  <c r="C63" i="14"/>
  <c r="M62" i="14"/>
  <c r="L62" i="14"/>
  <c r="K62" i="14"/>
  <c r="J62" i="14"/>
  <c r="I62" i="14"/>
  <c r="H62" i="14"/>
  <c r="R62" i="14" s="1"/>
  <c r="G62" i="14"/>
  <c r="F62" i="14"/>
  <c r="E62" i="14"/>
  <c r="D62" i="14"/>
  <c r="P62" i="14" s="1"/>
  <c r="C62" i="14"/>
  <c r="M61" i="14"/>
  <c r="L61" i="14"/>
  <c r="K61" i="14"/>
  <c r="J61" i="14"/>
  <c r="I61" i="14"/>
  <c r="H61" i="14"/>
  <c r="G61" i="14"/>
  <c r="F61" i="14"/>
  <c r="E61" i="14"/>
  <c r="Q61" i="14" s="1"/>
  <c r="D61" i="14"/>
  <c r="C61" i="14"/>
  <c r="M60" i="14"/>
  <c r="L60" i="14"/>
  <c r="K60" i="14"/>
  <c r="J60" i="14"/>
  <c r="I60" i="14"/>
  <c r="H60" i="14"/>
  <c r="R60" i="14" s="1"/>
  <c r="G60" i="14"/>
  <c r="F60" i="14"/>
  <c r="E60" i="14"/>
  <c r="D60" i="14"/>
  <c r="P60" i="14" s="1"/>
  <c r="C60" i="14"/>
  <c r="M59" i="14"/>
  <c r="L59" i="14"/>
  <c r="K59" i="14"/>
  <c r="J59" i="14"/>
  <c r="I59" i="14"/>
  <c r="H59" i="14"/>
  <c r="G59" i="14"/>
  <c r="F59" i="14"/>
  <c r="E59" i="14"/>
  <c r="Q59" i="14" s="1"/>
  <c r="D59" i="14"/>
  <c r="C59" i="14"/>
  <c r="M58" i="14"/>
  <c r="L58" i="14"/>
  <c r="K58" i="14"/>
  <c r="J58" i="14"/>
  <c r="I58" i="14"/>
  <c r="H58" i="14"/>
  <c r="R58" i="14" s="1"/>
  <c r="G58" i="14"/>
  <c r="F58" i="14"/>
  <c r="E58" i="14"/>
  <c r="D58" i="14"/>
  <c r="P58" i="14" s="1"/>
  <c r="C58" i="14"/>
  <c r="M57" i="14"/>
  <c r="L57" i="14"/>
  <c r="K57" i="14"/>
  <c r="J57" i="14"/>
  <c r="I57" i="14"/>
  <c r="H57" i="14"/>
  <c r="G57" i="14"/>
  <c r="F57" i="14"/>
  <c r="E57" i="14"/>
  <c r="Q57" i="14" s="1"/>
  <c r="D57" i="14"/>
  <c r="C57" i="14"/>
  <c r="M56" i="14"/>
  <c r="L56" i="14"/>
  <c r="K56" i="14"/>
  <c r="J56" i="14"/>
  <c r="I56" i="14"/>
  <c r="H56" i="14"/>
  <c r="R56" i="14" s="1"/>
  <c r="G56" i="14"/>
  <c r="F56" i="14"/>
  <c r="E56" i="14"/>
  <c r="D56" i="14"/>
  <c r="P56" i="14" s="1"/>
  <c r="C56" i="14"/>
  <c r="M55" i="14"/>
  <c r="L55" i="14"/>
  <c r="K55" i="14"/>
  <c r="J55" i="14"/>
  <c r="I55" i="14"/>
  <c r="H55" i="14"/>
  <c r="G55" i="14"/>
  <c r="F55" i="14"/>
  <c r="E55" i="14"/>
  <c r="Q55" i="14" s="1"/>
  <c r="D55" i="14"/>
  <c r="C55" i="14"/>
  <c r="M54" i="14"/>
  <c r="L54" i="14"/>
  <c r="K54" i="14"/>
  <c r="J54" i="14"/>
  <c r="I54" i="14"/>
  <c r="H54" i="14"/>
  <c r="G54" i="14"/>
  <c r="F54" i="14"/>
  <c r="E54" i="14"/>
  <c r="D54" i="14"/>
  <c r="P54" i="14" s="1"/>
  <c r="C54" i="14"/>
  <c r="M53" i="14"/>
  <c r="L53" i="14"/>
  <c r="K53" i="14"/>
  <c r="J53" i="14"/>
  <c r="I53" i="14"/>
  <c r="H53" i="14"/>
  <c r="G53" i="14"/>
  <c r="F53" i="14"/>
  <c r="E53" i="14"/>
  <c r="Q53" i="14" s="1"/>
  <c r="D53" i="14"/>
  <c r="C53" i="14"/>
  <c r="M52" i="14"/>
  <c r="L52" i="14"/>
  <c r="K52" i="14"/>
  <c r="J52" i="14"/>
  <c r="I52" i="14"/>
  <c r="H52" i="14"/>
  <c r="G52" i="14"/>
  <c r="F52" i="14"/>
  <c r="E52" i="14"/>
  <c r="D52" i="14"/>
  <c r="P52" i="14" s="1"/>
  <c r="C52" i="14"/>
  <c r="M51" i="14"/>
  <c r="L51" i="14"/>
  <c r="K51" i="14"/>
  <c r="J51" i="14"/>
  <c r="I51" i="14"/>
  <c r="H51" i="14"/>
  <c r="G51" i="14"/>
  <c r="F51" i="14"/>
  <c r="E51" i="14"/>
  <c r="Q51" i="14" s="1"/>
  <c r="D51" i="14"/>
  <c r="C51" i="14"/>
  <c r="M50" i="14"/>
  <c r="L50" i="14"/>
  <c r="K50" i="14"/>
  <c r="J50" i="14"/>
  <c r="I50" i="14"/>
  <c r="H50" i="14"/>
  <c r="R50" i="14" s="1"/>
  <c r="G50" i="14"/>
  <c r="F50" i="14"/>
  <c r="E50" i="14"/>
  <c r="D50" i="14"/>
  <c r="P50" i="14" s="1"/>
  <c r="C50" i="14"/>
  <c r="M49" i="14"/>
  <c r="L49" i="14"/>
  <c r="K49" i="14"/>
  <c r="J49" i="14"/>
  <c r="I49" i="14"/>
  <c r="H49" i="14"/>
  <c r="G49" i="14"/>
  <c r="F49" i="14"/>
  <c r="E49" i="14"/>
  <c r="D49" i="14"/>
  <c r="C49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Q47" i="14" s="1"/>
  <c r="D47" i="14"/>
  <c r="C47" i="14"/>
  <c r="M46" i="14"/>
  <c r="L46" i="14"/>
  <c r="K46" i="14"/>
  <c r="J46" i="14"/>
  <c r="I46" i="14"/>
  <c r="H46" i="14"/>
  <c r="G46" i="14"/>
  <c r="F46" i="14"/>
  <c r="E46" i="14"/>
  <c r="D46" i="14"/>
  <c r="C46" i="14"/>
  <c r="M45" i="14"/>
  <c r="L45" i="14"/>
  <c r="K45" i="14"/>
  <c r="J45" i="14"/>
  <c r="I45" i="14"/>
  <c r="H45" i="14"/>
  <c r="G45" i="14"/>
  <c r="F45" i="14"/>
  <c r="E45" i="14"/>
  <c r="Q45" i="14" s="1"/>
  <c r="D45" i="14"/>
  <c r="C45" i="14"/>
  <c r="M44" i="14"/>
  <c r="L44" i="14"/>
  <c r="K44" i="14"/>
  <c r="J44" i="14"/>
  <c r="I44" i="14"/>
  <c r="H44" i="14"/>
  <c r="G44" i="14"/>
  <c r="F44" i="14"/>
  <c r="E44" i="14"/>
  <c r="D44" i="14"/>
  <c r="C44" i="14"/>
  <c r="M43" i="14"/>
  <c r="L43" i="14"/>
  <c r="K43" i="14"/>
  <c r="J43" i="14"/>
  <c r="I43" i="14"/>
  <c r="H43" i="14"/>
  <c r="G43" i="14"/>
  <c r="F43" i="14"/>
  <c r="E43" i="14"/>
  <c r="D43" i="14"/>
  <c r="C43" i="14"/>
  <c r="M42" i="14"/>
  <c r="L42" i="14"/>
  <c r="K42" i="14"/>
  <c r="J42" i="14"/>
  <c r="I42" i="14"/>
  <c r="H42" i="14"/>
  <c r="G42" i="14"/>
  <c r="F42" i="14"/>
  <c r="E42" i="14"/>
  <c r="D42" i="14"/>
  <c r="C42" i="14"/>
  <c r="M41" i="14"/>
  <c r="L41" i="14"/>
  <c r="K41" i="14"/>
  <c r="J41" i="14"/>
  <c r="I41" i="14"/>
  <c r="H41" i="14"/>
  <c r="G41" i="14"/>
  <c r="F41" i="14"/>
  <c r="E41" i="14"/>
  <c r="D41" i="14"/>
  <c r="C41" i="14"/>
  <c r="M40" i="14"/>
  <c r="L40" i="14"/>
  <c r="K40" i="14"/>
  <c r="J40" i="14"/>
  <c r="I40" i="14"/>
  <c r="H40" i="14"/>
  <c r="G40" i="14"/>
  <c r="F40" i="14"/>
  <c r="E40" i="14"/>
  <c r="D40" i="14"/>
  <c r="C40" i="14"/>
  <c r="M39" i="14"/>
  <c r="L39" i="14"/>
  <c r="K39" i="14"/>
  <c r="J39" i="14"/>
  <c r="I39" i="14"/>
  <c r="H39" i="14"/>
  <c r="G39" i="14"/>
  <c r="F39" i="14"/>
  <c r="E39" i="14"/>
  <c r="D39" i="14"/>
  <c r="C39" i="14"/>
  <c r="M38" i="14"/>
  <c r="L38" i="14"/>
  <c r="K38" i="14"/>
  <c r="J38" i="14"/>
  <c r="I38" i="14"/>
  <c r="H38" i="14"/>
  <c r="G38" i="14"/>
  <c r="F38" i="14"/>
  <c r="E38" i="14"/>
  <c r="D38" i="14"/>
  <c r="C38" i="14"/>
  <c r="M37" i="14"/>
  <c r="L37" i="14"/>
  <c r="K37" i="14"/>
  <c r="J37" i="14"/>
  <c r="I37" i="14"/>
  <c r="H37" i="14"/>
  <c r="G37" i="14"/>
  <c r="F37" i="14"/>
  <c r="E37" i="14"/>
  <c r="D37" i="14"/>
  <c r="C37" i="14"/>
  <c r="M36" i="14"/>
  <c r="L36" i="14"/>
  <c r="K36" i="14"/>
  <c r="J36" i="14"/>
  <c r="I36" i="14"/>
  <c r="H36" i="14"/>
  <c r="G36" i="14"/>
  <c r="F36" i="14"/>
  <c r="E36" i="14"/>
  <c r="D36" i="14"/>
  <c r="C36" i="14"/>
  <c r="M35" i="14"/>
  <c r="L35" i="14"/>
  <c r="K35" i="14"/>
  <c r="J35" i="14"/>
  <c r="I35" i="14"/>
  <c r="H35" i="14"/>
  <c r="G35" i="14"/>
  <c r="F35" i="14"/>
  <c r="E35" i="14"/>
  <c r="D35" i="14"/>
  <c r="C35" i="14"/>
  <c r="M34" i="14"/>
  <c r="L34" i="14"/>
  <c r="K34" i="14"/>
  <c r="J34" i="14"/>
  <c r="I34" i="14"/>
  <c r="H34" i="14"/>
  <c r="G34" i="14"/>
  <c r="F34" i="14"/>
  <c r="E34" i="14"/>
  <c r="D34" i="14"/>
  <c r="C34" i="14"/>
  <c r="M33" i="14"/>
  <c r="L33" i="14"/>
  <c r="K33" i="14"/>
  <c r="J33" i="14"/>
  <c r="I33" i="14"/>
  <c r="H33" i="14"/>
  <c r="G33" i="14"/>
  <c r="F33" i="14"/>
  <c r="E33" i="14"/>
  <c r="Q33" i="14" s="1"/>
  <c r="D33" i="14"/>
  <c r="C33" i="14"/>
  <c r="M32" i="14"/>
  <c r="L32" i="14"/>
  <c r="K32" i="14"/>
  <c r="J32" i="14"/>
  <c r="I32" i="14"/>
  <c r="H32" i="14"/>
  <c r="R32" i="14" s="1"/>
  <c r="G32" i="14"/>
  <c r="F32" i="14"/>
  <c r="E32" i="14"/>
  <c r="D32" i="14"/>
  <c r="P32" i="14" s="1"/>
  <c r="C32" i="14"/>
  <c r="M31" i="14"/>
  <c r="L31" i="14"/>
  <c r="K31" i="14"/>
  <c r="J31" i="14"/>
  <c r="I31" i="14"/>
  <c r="H31" i="14"/>
  <c r="G31" i="14"/>
  <c r="F31" i="14"/>
  <c r="E31" i="14"/>
  <c r="D31" i="14"/>
  <c r="C31" i="14"/>
  <c r="M30" i="14"/>
  <c r="L30" i="14"/>
  <c r="K30" i="14"/>
  <c r="J30" i="14"/>
  <c r="I30" i="14"/>
  <c r="H30" i="14"/>
  <c r="R30" i="14" s="1"/>
  <c r="G30" i="14"/>
  <c r="F30" i="14"/>
  <c r="E30" i="14"/>
  <c r="D30" i="14"/>
  <c r="P30" i="14" s="1"/>
  <c r="C30" i="14"/>
  <c r="M29" i="14"/>
  <c r="L29" i="14"/>
  <c r="K29" i="14"/>
  <c r="J29" i="14"/>
  <c r="I29" i="14"/>
  <c r="H29" i="14"/>
  <c r="G29" i="14"/>
  <c r="F29" i="14"/>
  <c r="E29" i="14"/>
  <c r="D29" i="14"/>
  <c r="C29" i="14"/>
  <c r="M28" i="14"/>
  <c r="L28" i="14"/>
  <c r="K28" i="14"/>
  <c r="J28" i="14"/>
  <c r="I28" i="14"/>
  <c r="H28" i="14"/>
  <c r="R28" i="14" s="1"/>
  <c r="G28" i="14"/>
  <c r="F28" i="14"/>
  <c r="E28" i="14"/>
  <c r="D28" i="14"/>
  <c r="P28" i="14" s="1"/>
  <c r="C28" i="14"/>
  <c r="M27" i="14"/>
  <c r="L27" i="14"/>
  <c r="K27" i="14"/>
  <c r="J27" i="14"/>
  <c r="I27" i="14"/>
  <c r="H27" i="14"/>
  <c r="G27" i="14"/>
  <c r="F27" i="14"/>
  <c r="E27" i="14"/>
  <c r="D27" i="14"/>
  <c r="C27" i="14"/>
  <c r="M26" i="14"/>
  <c r="L26" i="14"/>
  <c r="K26" i="14"/>
  <c r="J26" i="14"/>
  <c r="I26" i="14"/>
  <c r="H26" i="14"/>
  <c r="G26" i="14"/>
  <c r="F26" i="14"/>
  <c r="E26" i="14"/>
  <c r="D26" i="14"/>
  <c r="C26" i="14"/>
  <c r="M25" i="14"/>
  <c r="L25" i="14"/>
  <c r="K25" i="14"/>
  <c r="J25" i="14"/>
  <c r="I25" i="14"/>
  <c r="H25" i="14"/>
  <c r="G25" i="14"/>
  <c r="F25" i="14"/>
  <c r="E25" i="14"/>
  <c r="D25" i="14"/>
  <c r="C25" i="14"/>
  <c r="M24" i="14"/>
  <c r="L24" i="14"/>
  <c r="K24" i="14"/>
  <c r="J24" i="14"/>
  <c r="I24" i="14"/>
  <c r="H24" i="14"/>
  <c r="G24" i="14"/>
  <c r="F24" i="14"/>
  <c r="E24" i="14"/>
  <c r="D24" i="14"/>
  <c r="C24" i="14"/>
  <c r="M23" i="14"/>
  <c r="L23" i="14"/>
  <c r="K23" i="14"/>
  <c r="J23" i="14"/>
  <c r="I23" i="14"/>
  <c r="H23" i="14"/>
  <c r="G23" i="14"/>
  <c r="F23" i="14"/>
  <c r="E23" i="14"/>
  <c r="D23" i="14"/>
  <c r="C23" i="14"/>
  <c r="M22" i="14"/>
  <c r="L22" i="14"/>
  <c r="K22" i="14"/>
  <c r="J22" i="14"/>
  <c r="I22" i="14"/>
  <c r="H22" i="14"/>
  <c r="G22" i="14"/>
  <c r="F22" i="14"/>
  <c r="E22" i="14"/>
  <c r="D22" i="14"/>
  <c r="C22" i="14"/>
  <c r="M21" i="14"/>
  <c r="L21" i="14"/>
  <c r="K21" i="14"/>
  <c r="J21" i="14"/>
  <c r="I21" i="14"/>
  <c r="H21" i="14"/>
  <c r="G21" i="14"/>
  <c r="F21" i="14"/>
  <c r="E21" i="14"/>
  <c r="D21" i="14"/>
  <c r="C21" i="14"/>
  <c r="M20" i="14"/>
  <c r="L20" i="14"/>
  <c r="K20" i="14"/>
  <c r="J20" i="14"/>
  <c r="I20" i="14"/>
  <c r="H20" i="14"/>
  <c r="G20" i="14"/>
  <c r="F20" i="14"/>
  <c r="E20" i="14"/>
  <c r="D20" i="14"/>
  <c r="P20" i="14" s="1"/>
  <c r="C20" i="14"/>
  <c r="M19" i="14"/>
  <c r="L19" i="14"/>
  <c r="K19" i="14"/>
  <c r="J19" i="14"/>
  <c r="I19" i="14"/>
  <c r="H19" i="14"/>
  <c r="G19" i="14"/>
  <c r="F19" i="14"/>
  <c r="E19" i="14"/>
  <c r="D19" i="14"/>
  <c r="C19" i="14"/>
  <c r="M18" i="14"/>
  <c r="L18" i="14"/>
  <c r="K18" i="14"/>
  <c r="J18" i="14"/>
  <c r="I18" i="14"/>
  <c r="H18" i="14"/>
  <c r="G18" i="14"/>
  <c r="F18" i="14"/>
  <c r="E18" i="14"/>
  <c r="D18" i="14"/>
  <c r="C18" i="14"/>
  <c r="M17" i="14"/>
  <c r="L17" i="14"/>
  <c r="K17" i="14"/>
  <c r="J17" i="14"/>
  <c r="I17" i="14"/>
  <c r="H17" i="14"/>
  <c r="G17" i="14"/>
  <c r="F17" i="14"/>
  <c r="E17" i="14"/>
  <c r="D17" i="14"/>
  <c r="C17" i="14"/>
  <c r="M16" i="14"/>
  <c r="L16" i="14"/>
  <c r="K16" i="14"/>
  <c r="J16" i="14"/>
  <c r="I16" i="14"/>
  <c r="H16" i="14"/>
  <c r="G16" i="14"/>
  <c r="F16" i="14"/>
  <c r="E16" i="14"/>
  <c r="D16" i="14"/>
  <c r="C16" i="14"/>
  <c r="M15" i="14"/>
  <c r="L15" i="14"/>
  <c r="K15" i="14"/>
  <c r="J15" i="14"/>
  <c r="I15" i="14"/>
  <c r="H15" i="14"/>
  <c r="G15" i="14"/>
  <c r="F15" i="14"/>
  <c r="E15" i="14"/>
  <c r="D15" i="14"/>
  <c r="C15" i="14"/>
  <c r="M14" i="14"/>
  <c r="L14" i="14"/>
  <c r="K14" i="14"/>
  <c r="J14" i="14"/>
  <c r="I14" i="14"/>
  <c r="H14" i="14"/>
  <c r="G14" i="14"/>
  <c r="F14" i="14"/>
  <c r="E14" i="14"/>
  <c r="D14" i="14"/>
  <c r="P14" i="14" s="1"/>
  <c r="C14" i="14"/>
  <c r="M13" i="14"/>
  <c r="L13" i="14"/>
  <c r="K13" i="14"/>
  <c r="J13" i="14"/>
  <c r="I13" i="14"/>
  <c r="H13" i="14"/>
  <c r="G13" i="14"/>
  <c r="F13" i="14"/>
  <c r="E13" i="14"/>
  <c r="D13" i="14"/>
  <c r="C13" i="14"/>
  <c r="M12" i="14"/>
  <c r="L12" i="14"/>
  <c r="K12" i="14"/>
  <c r="J12" i="14"/>
  <c r="I12" i="14"/>
  <c r="H12" i="14"/>
  <c r="G12" i="14"/>
  <c r="F12" i="14"/>
  <c r="E12" i="14"/>
  <c r="D12" i="14"/>
  <c r="C12" i="14"/>
  <c r="M11" i="14"/>
  <c r="L11" i="14"/>
  <c r="K11" i="14"/>
  <c r="J11" i="14"/>
  <c r="I11" i="14"/>
  <c r="H11" i="14"/>
  <c r="G11" i="14"/>
  <c r="F11" i="14"/>
  <c r="E11" i="14"/>
  <c r="D11" i="14"/>
  <c r="C11" i="14"/>
  <c r="M10" i="14"/>
  <c r="L10" i="14"/>
  <c r="K10" i="14"/>
  <c r="J10" i="14"/>
  <c r="I10" i="14"/>
  <c r="H10" i="14"/>
  <c r="G10" i="14"/>
  <c r="F10" i="14"/>
  <c r="E10" i="14"/>
  <c r="D10" i="14"/>
  <c r="C10" i="14"/>
  <c r="N92" i="26"/>
  <c r="M92" i="26"/>
  <c r="L92" i="26"/>
  <c r="K92" i="26"/>
  <c r="J92" i="26"/>
  <c r="I92" i="26"/>
  <c r="H92" i="26"/>
  <c r="G92" i="26"/>
  <c r="F92" i="26"/>
  <c r="E92" i="26"/>
  <c r="D92" i="26"/>
  <c r="C92" i="26"/>
  <c r="O92" i="26" s="1"/>
  <c r="N94" i="14" s="1"/>
  <c r="O94" i="14" s="1"/>
  <c r="N91" i="26"/>
  <c r="M91" i="26"/>
  <c r="L91" i="26"/>
  <c r="K91" i="26"/>
  <c r="J91" i="26"/>
  <c r="I91" i="26"/>
  <c r="H91" i="26"/>
  <c r="G91" i="26"/>
  <c r="F91" i="26"/>
  <c r="E91" i="26"/>
  <c r="D91" i="26"/>
  <c r="C91" i="26"/>
  <c r="O91" i="26" s="1"/>
  <c r="N93" i="14" s="1"/>
  <c r="O93" i="14" s="1"/>
  <c r="N90" i="26"/>
  <c r="M90" i="26"/>
  <c r="L90" i="26"/>
  <c r="K90" i="26"/>
  <c r="J90" i="26"/>
  <c r="I90" i="26"/>
  <c r="H90" i="26"/>
  <c r="G90" i="26"/>
  <c r="F90" i="26"/>
  <c r="E90" i="26"/>
  <c r="D90" i="26"/>
  <c r="C90" i="26"/>
  <c r="O90" i="26" s="1"/>
  <c r="N92" i="14" s="1"/>
  <c r="O92" i="14" s="1"/>
  <c r="N89" i="26"/>
  <c r="M89" i="26"/>
  <c r="L89" i="26"/>
  <c r="K89" i="26"/>
  <c r="J89" i="26"/>
  <c r="I89" i="26"/>
  <c r="H89" i="26"/>
  <c r="G89" i="26"/>
  <c r="F89" i="26"/>
  <c r="E89" i="26"/>
  <c r="D89" i="26"/>
  <c r="C89" i="26"/>
  <c r="O89" i="26" s="1"/>
  <c r="N91" i="14" s="1"/>
  <c r="O91" i="14" s="1"/>
  <c r="N88" i="26"/>
  <c r="M88" i="26"/>
  <c r="L88" i="26"/>
  <c r="K88" i="26"/>
  <c r="J88" i="26"/>
  <c r="I88" i="26"/>
  <c r="H88" i="26"/>
  <c r="G88" i="26"/>
  <c r="F88" i="26"/>
  <c r="E88" i="26"/>
  <c r="D88" i="26"/>
  <c r="C88" i="26"/>
  <c r="O88" i="26" s="1"/>
  <c r="N90" i="14" s="1"/>
  <c r="O90" i="14" s="1"/>
  <c r="N87" i="26"/>
  <c r="M87" i="26"/>
  <c r="L87" i="26"/>
  <c r="K87" i="26"/>
  <c r="J87" i="26"/>
  <c r="I87" i="26"/>
  <c r="H87" i="26"/>
  <c r="G87" i="26"/>
  <c r="F87" i="26"/>
  <c r="E87" i="26"/>
  <c r="D87" i="26"/>
  <c r="C87" i="26"/>
  <c r="O87" i="26" s="1"/>
  <c r="N89" i="14" s="1"/>
  <c r="O89" i="14" s="1"/>
  <c r="N86" i="26"/>
  <c r="M86" i="26"/>
  <c r="L86" i="26"/>
  <c r="K86" i="26"/>
  <c r="J86" i="26"/>
  <c r="I86" i="26"/>
  <c r="H86" i="26"/>
  <c r="G86" i="26"/>
  <c r="F86" i="26"/>
  <c r="E86" i="26"/>
  <c r="D86" i="26"/>
  <c r="C86" i="26"/>
  <c r="O86" i="26" s="1"/>
  <c r="N85" i="26"/>
  <c r="M85" i="26"/>
  <c r="L85" i="26"/>
  <c r="K85" i="26"/>
  <c r="J85" i="26"/>
  <c r="I85" i="26"/>
  <c r="H85" i="26"/>
  <c r="G85" i="26"/>
  <c r="F85" i="26"/>
  <c r="E85" i="26"/>
  <c r="D85" i="26"/>
  <c r="C85" i="26"/>
  <c r="O85" i="26" s="1"/>
  <c r="N87" i="14" s="1"/>
  <c r="O87" i="14" s="1"/>
  <c r="N84" i="26"/>
  <c r="M84" i="26"/>
  <c r="L84" i="26"/>
  <c r="K84" i="26"/>
  <c r="J84" i="26"/>
  <c r="I84" i="26"/>
  <c r="H84" i="26"/>
  <c r="G84" i="26"/>
  <c r="F84" i="26"/>
  <c r="E84" i="26"/>
  <c r="D84" i="26"/>
  <c r="C84" i="26"/>
  <c r="O84" i="26" s="1"/>
  <c r="N86" i="14" s="1"/>
  <c r="O86" i="14" s="1"/>
  <c r="N83" i="26"/>
  <c r="M83" i="26"/>
  <c r="L83" i="26"/>
  <c r="K83" i="26"/>
  <c r="J83" i="26"/>
  <c r="I83" i="26"/>
  <c r="H83" i="26"/>
  <c r="G83" i="26"/>
  <c r="F83" i="26"/>
  <c r="E83" i="26"/>
  <c r="D83" i="26"/>
  <c r="C83" i="26"/>
  <c r="O83" i="26" s="1"/>
  <c r="N85" i="14" s="1"/>
  <c r="O85" i="14" s="1"/>
  <c r="N82" i="26"/>
  <c r="M82" i="26"/>
  <c r="L82" i="26"/>
  <c r="K82" i="26"/>
  <c r="J82" i="26"/>
  <c r="I82" i="26"/>
  <c r="H82" i="26"/>
  <c r="G82" i="26"/>
  <c r="F82" i="26"/>
  <c r="E82" i="26"/>
  <c r="D82" i="26"/>
  <c r="C82" i="26"/>
  <c r="O82" i="26" s="1"/>
  <c r="N84" i="14" s="1"/>
  <c r="O84" i="14" s="1"/>
  <c r="N81" i="26"/>
  <c r="M81" i="26"/>
  <c r="L81" i="26"/>
  <c r="K81" i="26"/>
  <c r="J81" i="26"/>
  <c r="I81" i="26"/>
  <c r="H81" i="26"/>
  <c r="G81" i="26"/>
  <c r="F81" i="26"/>
  <c r="E81" i="26"/>
  <c r="D81" i="26"/>
  <c r="C81" i="26"/>
  <c r="O81" i="26" s="1"/>
  <c r="N83" i="14" s="1"/>
  <c r="O83" i="14" s="1"/>
  <c r="N80" i="26"/>
  <c r="M80" i="26"/>
  <c r="L80" i="26"/>
  <c r="K80" i="26"/>
  <c r="J80" i="26"/>
  <c r="I80" i="26"/>
  <c r="H80" i="26"/>
  <c r="G80" i="26"/>
  <c r="F80" i="26"/>
  <c r="E80" i="26"/>
  <c r="D80" i="26"/>
  <c r="C80" i="26"/>
  <c r="O80" i="26" s="1"/>
  <c r="N82" i="14" s="1"/>
  <c r="O82" i="14" s="1"/>
  <c r="N79" i="26"/>
  <c r="M79" i="26"/>
  <c r="L79" i="26"/>
  <c r="K79" i="26"/>
  <c r="J79" i="26"/>
  <c r="I79" i="26"/>
  <c r="H79" i="26"/>
  <c r="G79" i="26"/>
  <c r="F79" i="26"/>
  <c r="E79" i="26"/>
  <c r="D79" i="26"/>
  <c r="C79" i="26"/>
  <c r="O79" i="26" s="1"/>
  <c r="N81" i="14" s="1"/>
  <c r="O81" i="14" s="1"/>
  <c r="N78" i="26"/>
  <c r="M78" i="26"/>
  <c r="L78" i="26"/>
  <c r="K78" i="26"/>
  <c r="J78" i="26"/>
  <c r="I78" i="26"/>
  <c r="H78" i="26"/>
  <c r="G78" i="26"/>
  <c r="F78" i="26"/>
  <c r="E78" i="26"/>
  <c r="D78" i="26"/>
  <c r="C78" i="26"/>
  <c r="O78" i="26" s="1"/>
  <c r="N80" i="14" s="1"/>
  <c r="O80" i="14" s="1"/>
  <c r="N77" i="26"/>
  <c r="M77" i="26"/>
  <c r="L77" i="26"/>
  <c r="K77" i="26"/>
  <c r="J77" i="26"/>
  <c r="I77" i="26"/>
  <c r="H77" i="26"/>
  <c r="G77" i="26"/>
  <c r="F77" i="26"/>
  <c r="E77" i="26"/>
  <c r="D77" i="26"/>
  <c r="C77" i="26"/>
  <c r="O77" i="26" s="1"/>
  <c r="N79" i="14" s="1"/>
  <c r="O79" i="14" s="1"/>
  <c r="N76" i="26"/>
  <c r="M76" i="26"/>
  <c r="L76" i="26"/>
  <c r="K76" i="26"/>
  <c r="J76" i="26"/>
  <c r="I76" i="26"/>
  <c r="H76" i="26"/>
  <c r="G76" i="26"/>
  <c r="F76" i="26"/>
  <c r="E76" i="26"/>
  <c r="D76" i="26"/>
  <c r="C76" i="26"/>
  <c r="O76" i="26" s="1"/>
  <c r="N78" i="14" s="1"/>
  <c r="O78" i="14" s="1"/>
  <c r="N75" i="26"/>
  <c r="M75" i="26"/>
  <c r="L75" i="26"/>
  <c r="K75" i="26"/>
  <c r="J75" i="26"/>
  <c r="I75" i="26"/>
  <c r="H75" i="26"/>
  <c r="G75" i="26"/>
  <c r="F75" i="26"/>
  <c r="E75" i="26"/>
  <c r="D75" i="26"/>
  <c r="C75" i="26"/>
  <c r="O75" i="26" s="1"/>
  <c r="N77" i="14" s="1"/>
  <c r="O77" i="14" s="1"/>
  <c r="N74" i="26"/>
  <c r="M74" i="26"/>
  <c r="L74" i="26"/>
  <c r="K74" i="26"/>
  <c r="J74" i="26"/>
  <c r="I74" i="26"/>
  <c r="H74" i="26"/>
  <c r="G74" i="26"/>
  <c r="F74" i="26"/>
  <c r="E74" i="26"/>
  <c r="D74" i="26"/>
  <c r="C74" i="26"/>
  <c r="O74" i="26" s="1"/>
  <c r="N76" i="14" s="1"/>
  <c r="O76" i="14" s="1"/>
  <c r="N73" i="26"/>
  <c r="M73" i="26"/>
  <c r="L73" i="26"/>
  <c r="K73" i="26"/>
  <c r="J73" i="26"/>
  <c r="I73" i="26"/>
  <c r="H73" i="26"/>
  <c r="G73" i="26"/>
  <c r="F73" i="26"/>
  <c r="E73" i="26"/>
  <c r="D73" i="26"/>
  <c r="C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O70" i="26" s="1"/>
  <c r="N69" i="26"/>
  <c r="M69" i="26"/>
  <c r="L69" i="26"/>
  <c r="K69" i="26"/>
  <c r="J69" i="26"/>
  <c r="I69" i="26"/>
  <c r="H69" i="26"/>
  <c r="G69" i="26"/>
  <c r="F69" i="26"/>
  <c r="E69" i="26"/>
  <c r="D69" i="26"/>
  <c r="C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O67" i="26" s="1"/>
  <c r="N69" i="14" s="1"/>
  <c r="O69" i="14" s="1"/>
  <c r="N66" i="26"/>
  <c r="M66" i="26"/>
  <c r="L66" i="26"/>
  <c r="K66" i="26"/>
  <c r="J66" i="26"/>
  <c r="I66" i="26"/>
  <c r="H66" i="26"/>
  <c r="G66" i="26"/>
  <c r="F66" i="26"/>
  <c r="E66" i="26"/>
  <c r="D66" i="26"/>
  <c r="C66" i="26"/>
  <c r="O66" i="26" s="1"/>
  <c r="N68" i="14" s="1"/>
  <c r="O68" i="14" s="1"/>
  <c r="N65" i="26"/>
  <c r="M65" i="26"/>
  <c r="L65" i="26"/>
  <c r="K65" i="26"/>
  <c r="J65" i="26"/>
  <c r="I65" i="26"/>
  <c r="H65" i="26"/>
  <c r="G65" i="26"/>
  <c r="F65" i="26"/>
  <c r="E65" i="26"/>
  <c r="D65" i="26"/>
  <c r="C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O62" i="26" s="1"/>
  <c r="N64" i="14" s="1"/>
  <c r="O64" i="14" s="1"/>
  <c r="N61" i="26"/>
  <c r="M61" i="26"/>
  <c r="L61" i="26"/>
  <c r="K61" i="26"/>
  <c r="J61" i="26"/>
  <c r="I61" i="26"/>
  <c r="H61" i="26"/>
  <c r="G61" i="26"/>
  <c r="F61" i="26"/>
  <c r="E61" i="26"/>
  <c r="D61" i="26"/>
  <c r="C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O58" i="26" s="1"/>
  <c r="N57" i="26"/>
  <c r="M57" i="26"/>
  <c r="L57" i="26"/>
  <c r="K57" i="26"/>
  <c r="J57" i="26"/>
  <c r="I57" i="26"/>
  <c r="H57" i="26"/>
  <c r="G57" i="26"/>
  <c r="F57" i="26"/>
  <c r="E57" i="26"/>
  <c r="D57" i="26"/>
  <c r="C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O54" i="26" s="1"/>
  <c r="N56" i="14" s="1"/>
  <c r="O56" i="14" s="1"/>
  <c r="N53" i="26"/>
  <c r="M53" i="26"/>
  <c r="L53" i="26"/>
  <c r="K53" i="26"/>
  <c r="J53" i="26"/>
  <c r="I53" i="26"/>
  <c r="H53" i="26"/>
  <c r="G53" i="26"/>
  <c r="F53" i="26"/>
  <c r="E53" i="26"/>
  <c r="D53" i="26"/>
  <c r="C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O50" i="26" s="1"/>
  <c r="N49" i="26"/>
  <c r="M49" i="26"/>
  <c r="L49" i="26"/>
  <c r="K49" i="26"/>
  <c r="J49" i="26"/>
  <c r="I49" i="26"/>
  <c r="H49" i="26"/>
  <c r="G49" i="26"/>
  <c r="F49" i="26"/>
  <c r="E49" i="26"/>
  <c r="D49" i="26"/>
  <c r="C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O47" i="26" s="1"/>
  <c r="N49" i="14" s="1"/>
  <c r="O49" i="14" s="1"/>
  <c r="N46" i="26"/>
  <c r="M46" i="26"/>
  <c r="L46" i="26"/>
  <c r="K46" i="26"/>
  <c r="J46" i="26"/>
  <c r="I46" i="26"/>
  <c r="H46" i="26"/>
  <c r="G46" i="26"/>
  <c r="F46" i="26"/>
  <c r="E46" i="26"/>
  <c r="D46" i="26"/>
  <c r="C46" i="26"/>
  <c r="O46" i="26" s="1"/>
  <c r="N48" i="14" s="1"/>
  <c r="O48" i="14" s="1"/>
  <c r="N45" i="26"/>
  <c r="M45" i="26"/>
  <c r="L45" i="26"/>
  <c r="K45" i="26"/>
  <c r="J45" i="26"/>
  <c r="I45" i="26"/>
  <c r="H45" i="26"/>
  <c r="G45" i="26"/>
  <c r="F45" i="26"/>
  <c r="E45" i="26"/>
  <c r="D45" i="26"/>
  <c r="C45" i="26"/>
  <c r="O45" i="26" s="1"/>
  <c r="N47" i="14" s="1"/>
  <c r="O47" i="14" s="1"/>
  <c r="N44" i="26"/>
  <c r="M44" i="26"/>
  <c r="L44" i="26"/>
  <c r="K44" i="26"/>
  <c r="J44" i="26"/>
  <c r="I44" i="26"/>
  <c r="H44" i="26"/>
  <c r="G44" i="26"/>
  <c r="F44" i="26"/>
  <c r="E44" i="26"/>
  <c r="D44" i="26"/>
  <c r="C44" i="26"/>
  <c r="O44" i="26" s="1"/>
  <c r="N46" i="14" s="1"/>
  <c r="O46" i="14" s="1"/>
  <c r="N43" i="26"/>
  <c r="M43" i="26"/>
  <c r="L43" i="26"/>
  <c r="K43" i="26"/>
  <c r="J43" i="26"/>
  <c r="I43" i="26"/>
  <c r="H43" i="26"/>
  <c r="G43" i="26"/>
  <c r="F43" i="26"/>
  <c r="E43" i="26"/>
  <c r="D43" i="26"/>
  <c r="C43" i="26"/>
  <c r="O43" i="26" s="1"/>
  <c r="N45" i="14" s="1"/>
  <c r="O45" i="14" s="1"/>
  <c r="N42" i="26"/>
  <c r="M42" i="26"/>
  <c r="L42" i="26"/>
  <c r="K42" i="26"/>
  <c r="J42" i="26"/>
  <c r="I42" i="26"/>
  <c r="H42" i="26"/>
  <c r="G42" i="26"/>
  <c r="F42" i="26"/>
  <c r="E42" i="26"/>
  <c r="D42" i="26"/>
  <c r="C42" i="26"/>
  <c r="O42" i="26" s="1"/>
  <c r="N44" i="14" s="1"/>
  <c r="O44" i="14" s="1"/>
  <c r="N41" i="26"/>
  <c r="M41" i="26"/>
  <c r="L41" i="26"/>
  <c r="K41" i="26"/>
  <c r="J41" i="26"/>
  <c r="I41" i="26"/>
  <c r="H41" i="26"/>
  <c r="G41" i="26"/>
  <c r="F41" i="26"/>
  <c r="E41" i="26"/>
  <c r="D41" i="26"/>
  <c r="C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O38" i="26" s="1"/>
  <c r="N37" i="26"/>
  <c r="M37" i="26"/>
  <c r="L37" i="26"/>
  <c r="K37" i="26"/>
  <c r="J37" i="26"/>
  <c r="I37" i="26"/>
  <c r="H37" i="26"/>
  <c r="G37" i="26"/>
  <c r="F37" i="26"/>
  <c r="E37" i="26"/>
  <c r="D37" i="26"/>
  <c r="C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O34" i="26" s="1"/>
  <c r="N36" i="14" s="1"/>
  <c r="O36" i="14" s="1"/>
  <c r="N33" i="26"/>
  <c r="M33" i="26"/>
  <c r="L33" i="26"/>
  <c r="K33" i="26"/>
  <c r="J33" i="26"/>
  <c r="I33" i="26"/>
  <c r="H33" i="26"/>
  <c r="G33" i="26"/>
  <c r="F33" i="26"/>
  <c r="E33" i="26"/>
  <c r="D33" i="26"/>
  <c r="C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O31" i="26" s="1"/>
  <c r="N33" i="14" s="1"/>
  <c r="O33" i="14" s="1"/>
  <c r="N30" i="26"/>
  <c r="M30" i="26"/>
  <c r="L30" i="26"/>
  <c r="K30" i="26"/>
  <c r="J30" i="26"/>
  <c r="I30" i="26"/>
  <c r="H30" i="26"/>
  <c r="G30" i="26"/>
  <c r="F30" i="26"/>
  <c r="E30" i="26"/>
  <c r="D30" i="26"/>
  <c r="C30" i="26"/>
  <c r="O30" i="26" s="1"/>
  <c r="N29" i="26"/>
  <c r="M29" i="26"/>
  <c r="L29" i="26"/>
  <c r="K29" i="26"/>
  <c r="J29" i="26"/>
  <c r="I29" i="26"/>
  <c r="H29" i="26"/>
  <c r="G29" i="26"/>
  <c r="F29" i="26"/>
  <c r="E29" i="26"/>
  <c r="D29" i="26"/>
  <c r="C29" i="26"/>
  <c r="O29" i="26" s="1"/>
  <c r="N31" i="14" s="1"/>
  <c r="O31" i="14" s="1"/>
  <c r="N28" i="26"/>
  <c r="M28" i="26"/>
  <c r="L28" i="26"/>
  <c r="K28" i="26"/>
  <c r="J28" i="26"/>
  <c r="I28" i="26"/>
  <c r="H28" i="26"/>
  <c r="G28" i="26"/>
  <c r="F28" i="26"/>
  <c r="E28" i="26"/>
  <c r="D28" i="26"/>
  <c r="C28" i="26"/>
  <c r="O28" i="26" s="1"/>
  <c r="N30" i="14" s="1"/>
  <c r="O30" i="14" s="1"/>
  <c r="N27" i="26"/>
  <c r="M27" i="26"/>
  <c r="L27" i="26"/>
  <c r="K27" i="26"/>
  <c r="J27" i="26"/>
  <c r="I27" i="26"/>
  <c r="H27" i="26"/>
  <c r="G27" i="26"/>
  <c r="F27" i="26"/>
  <c r="E27" i="26"/>
  <c r="D27" i="26"/>
  <c r="C27" i="26"/>
  <c r="O27" i="26" s="1"/>
  <c r="N29" i="14" s="1"/>
  <c r="O29" i="14" s="1"/>
  <c r="N26" i="26"/>
  <c r="M26" i="26"/>
  <c r="L26" i="26"/>
  <c r="K26" i="26"/>
  <c r="J26" i="26"/>
  <c r="I26" i="26"/>
  <c r="H26" i="26"/>
  <c r="G26" i="26"/>
  <c r="F26" i="26"/>
  <c r="E26" i="26"/>
  <c r="D26" i="26"/>
  <c r="C26" i="26"/>
  <c r="O26" i="26" s="1"/>
  <c r="N28" i="14" s="1"/>
  <c r="O28" i="14" s="1"/>
  <c r="N25" i="26"/>
  <c r="M25" i="26"/>
  <c r="L25" i="26"/>
  <c r="K25" i="26"/>
  <c r="J25" i="26"/>
  <c r="I25" i="26"/>
  <c r="H25" i="26"/>
  <c r="G25" i="26"/>
  <c r="F25" i="26"/>
  <c r="E25" i="26"/>
  <c r="D25" i="26"/>
  <c r="C25" i="26"/>
  <c r="O25" i="26" s="1"/>
  <c r="N27" i="14" s="1"/>
  <c r="O27" i="14" s="1"/>
  <c r="N24" i="26"/>
  <c r="M24" i="26"/>
  <c r="L24" i="26"/>
  <c r="K24" i="26"/>
  <c r="J24" i="26"/>
  <c r="I24" i="26"/>
  <c r="H24" i="26"/>
  <c r="G24" i="26"/>
  <c r="F24" i="26"/>
  <c r="E24" i="26"/>
  <c r="D24" i="26"/>
  <c r="C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O22" i="26" s="1"/>
  <c r="N24" i="14" s="1"/>
  <c r="O24" i="14" s="1"/>
  <c r="N21" i="26"/>
  <c r="M21" i="26"/>
  <c r="L21" i="26"/>
  <c r="K21" i="26"/>
  <c r="J21" i="26"/>
  <c r="I21" i="26"/>
  <c r="H21" i="26"/>
  <c r="G21" i="26"/>
  <c r="F21" i="26"/>
  <c r="E21" i="26"/>
  <c r="D21" i="26"/>
  <c r="C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N9" i="26"/>
  <c r="M9" i="26"/>
  <c r="L9" i="26"/>
  <c r="K9" i="26"/>
  <c r="J9" i="26"/>
  <c r="I9" i="26"/>
  <c r="H9" i="26"/>
  <c r="G9" i="26"/>
  <c r="F9" i="26"/>
  <c r="E9" i="26"/>
  <c r="D9" i="26"/>
  <c r="C9" i="26"/>
  <c r="N8" i="26"/>
  <c r="M8" i="26"/>
  <c r="L8" i="26"/>
  <c r="K8" i="26"/>
  <c r="J8" i="26"/>
  <c r="I8" i="26"/>
  <c r="H8" i="26"/>
  <c r="G8" i="26"/>
  <c r="F8" i="26"/>
  <c r="E8" i="26"/>
  <c r="D8" i="26"/>
  <c r="C8" i="26"/>
  <c r="N7" i="26"/>
  <c r="M7" i="26"/>
  <c r="L7" i="26"/>
  <c r="K7" i="26"/>
  <c r="J7" i="26"/>
  <c r="I7" i="26"/>
  <c r="H7" i="26"/>
  <c r="G7" i="26"/>
  <c r="F7" i="26"/>
  <c r="E7" i="26"/>
  <c r="D7" i="26"/>
  <c r="D93" i="26" s="1"/>
  <c r="C7" i="26"/>
  <c r="M9" i="14"/>
  <c r="L9" i="14"/>
  <c r="K9" i="14"/>
  <c r="J9" i="14"/>
  <c r="I9" i="14"/>
  <c r="H9" i="14"/>
  <c r="G9" i="14"/>
  <c r="F9" i="14"/>
  <c r="E9" i="14"/>
  <c r="D9" i="14"/>
  <c r="C9" i="14"/>
  <c r="N93" i="26"/>
  <c r="M93" i="26"/>
  <c r="L93" i="26"/>
  <c r="K93" i="26"/>
  <c r="J93" i="26"/>
  <c r="I93" i="26"/>
  <c r="H93" i="26"/>
  <c r="G93" i="26"/>
  <c r="F93" i="26"/>
  <c r="E93" i="26"/>
  <c r="N88" i="14"/>
  <c r="O88" i="14" s="1"/>
  <c r="N72" i="14"/>
  <c r="O72" i="14" s="1"/>
  <c r="N60" i="14"/>
  <c r="O60" i="14" s="1"/>
  <c r="N52" i="14"/>
  <c r="O52" i="14" s="1"/>
  <c r="N40" i="14"/>
  <c r="O40" i="14" s="1"/>
  <c r="N32" i="14"/>
  <c r="O32" i="14" s="1"/>
  <c r="R64" i="14" l="1"/>
  <c r="R52" i="14"/>
  <c r="W52" i="14" s="1"/>
  <c r="R54" i="14"/>
  <c r="P17" i="14"/>
  <c r="P19" i="14"/>
  <c r="P21" i="14"/>
  <c r="P23" i="14"/>
  <c r="R23" i="14"/>
  <c r="Q24" i="14"/>
  <c r="T24" i="14" s="1"/>
  <c r="P25" i="14"/>
  <c r="R25" i="14"/>
  <c r="V25" i="14" s="1"/>
  <c r="Q26" i="14"/>
  <c r="P27" i="14"/>
  <c r="S27" i="14" s="1"/>
  <c r="R27" i="14"/>
  <c r="W27" i="14" s="1"/>
  <c r="P29" i="14"/>
  <c r="S29" i="14" s="1"/>
  <c r="R29" i="14"/>
  <c r="W29" i="14" s="1"/>
  <c r="P31" i="14"/>
  <c r="S31" i="14" s="1"/>
  <c r="R31" i="14"/>
  <c r="W31" i="14" s="1"/>
  <c r="Q34" i="14"/>
  <c r="P35" i="14"/>
  <c r="R35" i="14"/>
  <c r="Q36" i="14"/>
  <c r="P37" i="14"/>
  <c r="R37" i="14"/>
  <c r="Q38" i="14"/>
  <c r="P39" i="14"/>
  <c r="R39" i="14"/>
  <c r="Q40" i="14"/>
  <c r="P41" i="14"/>
  <c r="R41" i="14"/>
  <c r="Q42" i="14"/>
  <c r="P43" i="14"/>
  <c r="R43" i="14"/>
  <c r="Q46" i="14"/>
  <c r="Q48" i="14"/>
  <c r="P49" i="14"/>
  <c r="R49" i="14"/>
  <c r="P69" i="14"/>
  <c r="R69" i="14"/>
  <c r="P77" i="14"/>
  <c r="R77" i="14"/>
  <c r="P79" i="14"/>
  <c r="R79" i="14"/>
  <c r="Q82" i="14"/>
  <c r="Q84" i="14"/>
  <c r="Q86" i="14"/>
  <c r="Q88" i="14"/>
  <c r="P89" i="14"/>
  <c r="R89" i="14"/>
  <c r="P91" i="14"/>
  <c r="R91" i="14"/>
  <c r="P93" i="14"/>
  <c r="R93" i="14"/>
  <c r="O8" i="26"/>
  <c r="N10" i="14" s="1"/>
  <c r="O10" i="14" s="1"/>
  <c r="O9" i="26"/>
  <c r="N11" i="14" s="1"/>
  <c r="O11" i="14" s="1"/>
  <c r="O10" i="26"/>
  <c r="N12" i="14" s="1"/>
  <c r="O12" i="14" s="1"/>
  <c r="S12" i="14" s="1"/>
  <c r="O13" i="26"/>
  <c r="N15" i="14" s="1"/>
  <c r="O15" i="14" s="1"/>
  <c r="O14" i="26"/>
  <c r="N16" i="14" s="1"/>
  <c r="O16" i="14" s="1"/>
  <c r="O17" i="26"/>
  <c r="N19" i="14" s="1"/>
  <c r="O19" i="14" s="1"/>
  <c r="O18" i="26"/>
  <c r="N20" i="14" s="1"/>
  <c r="O20" i="14" s="1"/>
  <c r="O20" i="26"/>
  <c r="Q12" i="14"/>
  <c r="T12" i="14" s="1"/>
  <c r="Q16" i="14"/>
  <c r="R17" i="14"/>
  <c r="U17" i="14" s="1"/>
  <c r="Q18" i="14"/>
  <c r="R19" i="14"/>
  <c r="R21" i="14"/>
  <c r="Q22" i="14"/>
  <c r="Q11" i="14"/>
  <c r="Q13" i="14"/>
  <c r="R14" i="14"/>
  <c r="W14" i="14" s="1"/>
  <c r="Q15" i="14"/>
  <c r="R20" i="14"/>
  <c r="W20" i="14" s="1"/>
  <c r="C93" i="26"/>
  <c r="O7" i="26"/>
  <c r="N9" i="14" s="1"/>
  <c r="O11" i="26"/>
  <c r="N13" i="14" s="1"/>
  <c r="O12" i="26"/>
  <c r="N14" i="14" s="1"/>
  <c r="O14" i="14" s="1"/>
  <c r="S14" i="14" s="1"/>
  <c r="O15" i="26"/>
  <c r="N17" i="14" s="1"/>
  <c r="O16" i="26"/>
  <c r="N18" i="14" s="1"/>
  <c r="O19" i="26"/>
  <c r="N21" i="14" s="1"/>
  <c r="O21" i="14" s="1"/>
  <c r="S21" i="14" s="1"/>
  <c r="O23" i="26"/>
  <c r="N25" i="14" s="1"/>
  <c r="O24" i="26"/>
  <c r="N26" i="14" s="1"/>
  <c r="O32" i="26"/>
  <c r="N34" i="14" s="1"/>
  <c r="O35" i="26"/>
  <c r="N37" i="14" s="1"/>
  <c r="O37" i="14" s="1"/>
  <c r="S37" i="14" s="1"/>
  <c r="O36" i="26"/>
  <c r="N38" i="14" s="1"/>
  <c r="O39" i="26"/>
  <c r="N41" i="14" s="1"/>
  <c r="O40" i="26"/>
  <c r="N42" i="14" s="1"/>
  <c r="O48" i="26"/>
  <c r="N50" i="14" s="1"/>
  <c r="O51" i="26"/>
  <c r="N53" i="14" s="1"/>
  <c r="O52" i="26"/>
  <c r="N54" i="14" s="1"/>
  <c r="O55" i="26"/>
  <c r="N57" i="14" s="1"/>
  <c r="O56" i="26"/>
  <c r="N58" i="14" s="1"/>
  <c r="O59" i="26"/>
  <c r="N61" i="14" s="1"/>
  <c r="O60" i="26"/>
  <c r="N62" i="14" s="1"/>
  <c r="O63" i="26"/>
  <c r="N65" i="14" s="1"/>
  <c r="O64" i="26"/>
  <c r="N66" i="14" s="1"/>
  <c r="O68" i="26"/>
  <c r="N70" i="14" s="1"/>
  <c r="O71" i="26"/>
  <c r="N73" i="14" s="1"/>
  <c r="O72" i="26"/>
  <c r="N74" i="14" s="1"/>
  <c r="O74" i="14" s="1"/>
  <c r="S74" i="14" s="1"/>
  <c r="O21" i="26"/>
  <c r="N23" i="14" s="1"/>
  <c r="O37" i="26"/>
  <c r="N39" i="14" s="1"/>
  <c r="O53" i="26"/>
  <c r="N55" i="14" s="1"/>
  <c r="O61" i="26"/>
  <c r="N63" i="14" s="1"/>
  <c r="O69" i="26"/>
  <c r="N71" i="14" s="1"/>
  <c r="O33" i="26"/>
  <c r="N35" i="14" s="1"/>
  <c r="O41" i="26"/>
  <c r="N43" i="14" s="1"/>
  <c r="O49" i="26"/>
  <c r="N51" i="14" s="1"/>
  <c r="O57" i="26"/>
  <c r="N59" i="14" s="1"/>
  <c r="O65" i="26"/>
  <c r="N67" i="14" s="1"/>
  <c r="O73" i="26"/>
  <c r="N75" i="14" s="1"/>
  <c r="I95" i="14"/>
  <c r="M95" i="14"/>
  <c r="P10" i="14"/>
  <c r="R10" i="14"/>
  <c r="W10" i="14" s="1"/>
  <c r="P11" i="14"/>
  <c r="S11" i="14" s="1"/>
  <c r="R11" i="14"/>
  <c r="W11" i="14" s="1"/>
  <c r="P12" i="14"/>
  <c r="R12" i="14"/>
  <c r="W12" i="14" s="1"/>
  <c r="P13" i="14"/>
  <c r="R13" i="14"/>
  <c r="V13" i="14" s="1"/>
  <c r="Q14" i="14"/>
  <c r="T14" i="14" s="1"/>
  <c r="P15" i="14"/>
  <c r="R15" i="14"/>
  <c r="W15" i="14" s="1"/>
  <c r="P16" i="14"/>
  <c r="R16" i="14"/>
  <c r="Q17" i="14"/>
  <c r="P18" i="14"/>
  <c r="R18" i="14"/>
  <c r="V18" i="14" s="1"/>
  <c r="Q19" i="14"/>
  <c r="W19" i="14"/>
  <c r="Q20" i="14"/>
  <c r="Q21" i="14"/>
  <c r="T21" i="14" s="1"/>
  <c r="P22" i="14"/>
  <c r="R22" i="14"/>
  <c r="W22" i="14" s="1"/>
  <c r="Q23" i="14"/>
  <c r="W23" i="14"/>
  <c r="P24" i="14"/>
  <c r="R24" i="14"/>
  <c r="W24" i="14" s="1"/>
  <c r="Q25" i="14"/>
  <c r="P26" i="14"/>
  <c r="U26" i="14" s="1"/>
  <c r="R26" i="14"/>
  <c r="V26" i="14" s="1"/>
  <c r="Q27" i="14"/>
  <c r="T27" i="14" s="1"/>
  <c r="Q28" i="14"/>
  <c r="W28" i="14"/>
  <c r="Q29" i="14"/>
  <c r="T29" i="14" s="1"/>
  <c r="Q30" i="14"/>
  <c r="W30" i="14"/>
  <c r="Q31" i="14"/>
  <c r="T31" i="14" s="1"/>
  <c r="Q32" i="14"/>
  <c r="W32" i="14"/>
  <c r="P33" i="14"/>
  <c r="S33" i="14" s="1"/>
  <c r="R33" i="14"/>
  <c r="W33" i="14" s="1"/>
  <c r="P34" i="14"/>
  <c r="R34" i="14"/>
  <c r="V34" i="14" s="1"/>
  <c r="Q35" i="14"/>
  <c r="P36" i="14"/>
  <c r="S36" i="14" s="1"/>
  <c r="R36" i="14"/>
  <c r="V36" i="14" s="1"/>
  <c r="Q37" i="14"/>
  <c r="P38" i="14"/>
  <c r="R38" i="14"/>
  <c r="Q39" i="14"/>
  <c r="P40" i="14"/>
  <c r="R40" i="14"/>
  <c r="W40" i="14" s="1"/>
  <c r="Q41" i="14"/>
  <c r="P42" i="14"/>
  <c r="U42" i="14" s="1"/>
  <c r="R42" i="14"/>
  <c r="V42" i="14" s="1"/>
  <c r="Q43" i="14"/>
  <c r="P44" i="14"/>
  <c r="R44" i="14"/>
  <c r="U44" i="14" s="1"/>
  <c r="P45" i="14"/>
  <c r="R45" i="14"/>
  <c r="W45" i="14" s="1"/>
  <c r="P46" i="14"/>
  <c r="R46" i="14"/>
  <c r="W46" i="14" s="1"/>
  <c r="P47" i="14"/>
  <c r="R47" i="14"/>
  <c r="W47" i="14" s="1"/>
  <c r="P48" i="14"/>
  <c r="R48" i="14"/>
  <c r="W48" i="14" s="1"/>
  <c r="Q49" i="14"/>
  <c r="T49" i="14" s="1"/>
  <c r="W49" i="14"/>
  <c r="Q50" i="14"/>
  <c r="P51" i="14"/>
  <c r="R51" i="14"/>
  <c r="Q52" i="14"/>
  <c r="T52" i="14" s="1"/>
  <c r="P53" i="14"/>
  <c r="R53" i="14"/>
  <c r="W53" i="14" s="1"/>
  <c r="Q54" i="14"/>
  <c r="W54" i="14"/>
  <c r="P55" i="14"/>
  <c r="R55" i="14"/>
  <c r="W55" i="14" s="1"/>
  <c r="Q56" i="14"/>
  <c r="W56" i="14"/>
  <c r="P57" i="14"/>
  <c r="U57" i="14" s="1"/>
  <c r="R57" i="14"/>
  <c r="W57" i="14" s="1"/>
  <c r="Q58" i="14"/>
  <c r="W58" i="14"/>
  <c r="P59" i="14"/>
  <c r="U59" i="14" s="1"/>
  <c r="R59" i="14"/>
  <c r="W59" i="14" s="1"/>
  <c r="Q60" i="14"/>
  <c r="T60" i="14" s="1"/>
  <c r="W60" i="14"/>
  <c r="P61" i="14"/>
  <c r="R61" i="14"/>
  <c r="W61" i="14" s="1"/>
  <c r="Q62" i="14"/>
  <c r="W62" i="14"/>
  <c r="P63" i="14"/>
  <c r="R63" i="14"/>
  <c r="W63" i="14" s="1"/>
  <c r="Q64" i="14"/>
  <c r="W64" i="14"/>
  <c r="P65" i="14"/>
  <c r="U65" i="14" s="1"/>
  <c r="R65" i="14"/>
  <c r="W65" i="14" s="1"/>
  <c r="Q66" i="14"/>
  <c r="P67" i="14"/>
  <c r="R67" i="14"/>
  <c r="V67" i="14" s="1"/>
  <c r="Q68" i="14"/>
  <c r="T68" i="14" s="1"/>
  <c r="W68" i="14"/>
  <c r="Q69" i="14"/>
  <c r="T69" i="14" s="1"/>
  <c r="W69" i="14"/>
  <c r="Q70" i="14"/>
  <c r="P71" i="14"/>
  <c r="R71" i="14"/>
  <c r="Q72" i="14"/>
  <c r="T72" i="14" s="1"/>
  <c r="W72" i="14"/>
  <c r="P73" i="14"/>
  <c r="R73" i="14"/>
  <c r="W73" i="14" s="1"/>
  <c r="Q74" i="14"/>
  <c r="P75" i="14"/>
  <c r="R75" i="14"/>
  <c r="V75" i="14" s="1"/>
  <c r="Q77" i="14"/>
  <c r="W77" i="14"/>
  <c r="Q78" i="14"/>
  <c r="T78" i="14" s="1"/>
  <c r="W78" i="14"/>
  <c r="Q79" i="14"/>
  <c r="T79" i="14" s="1"/>
  <c r="W79" i="14"/>
  <c r="Q80" i="14"/>
  <c r="T80" i="14" s="1"/>
  <c r="W80" i="14"/>
  <c r="P81" i="14"/>
  <c r="R81" i="14"/>
  <c r="W81" i="14" s="1"/>
  <c r="P82" i="14"/>
  <c r="R82" i="14"/>
  <c r="W82" i="14" s="1"/>
  <c r="P83" i="14"/>
  <c r="R83" i="14"/>
  <c r="W83" i="14" s="1"/>
  <c r="P84" i="14"/>
  <c r="R84" i="14"/>
  <c r="W84" i="14" s="1"/>
  <c r="P85" i="14"/>
  <c r="R85" i="14"/>
  <c r="W85" i="14" s="1"/>
  <c r="P86" i="14"/>
  <c r="R86" i="14"/>
  <c r="W86" i="14" s="1"/>
  <c r="P87" i="14"/>
  <c r="R87" i="14"/>
  <c r="W87" i="14" s="1"/>
  <c r="P88" i="14"/>
  <c r="R88" i="14"/>
  <c r="W88" i="14" s="1"/>
  <c r="Q89" i="14"/>
  <c r="W89" i="14"/>
  <c r="Q90" i="14"/>
  <c r="T90" i="14" s="1"/>
  <c r="W90" i="14"/>
  <c r="Q91" i="14"/>
  <c r="T91" i="14" s="1"/>
  <c r="W91" i="14"/>
  <c r="Q92" i="14"/>
  <c r="T92" i="14" s="1"/>
  <c r="W92" i="14"/>
  <c r="Q93" i="14"/>
  <c r="W93" i="14"/>
  <c r="Q94" i="14"/>
  <c r="T94" i="14" s="1"/>
  <c r="O93" i="26"/>
  <c r="N22" i="14"/>
  <c r="O22" i="14" s="1"/>
  <c r="T22" i="14"/>
  <c r="H95" i="14"/>
  <c r="Q10" i="14"/>
  <c r="T10" i="14" s="1"/>
  <c r="T11" i="14"/>
  <c r="T15" i="14"/>
  <c r="T36" i="14"/>
  <c r="T19" i="14"/>
  <c r="T28" i="14"/>
  <c r="T30" i="14"/>
  <c r="T32" i="14"/>
  <c r="T33" i="14"/>
  <c r="T40" i="14"/>
  <c r="T45" i="14"/>
  <c r="T46" i="14"/>
  <c r="T47" i="14"/>
  <c r="T48" i="14"/>
  <c r="T56" i="14"/>
  <c r="T64" i="14"/>
  <c r="T77" i="14"/>
  <c r="T81" i="14"/>
  <c r="T82" i="14"/>
  <c r="T83" i="14"/>
  <c r="T84" i="14"/>
  <c r="T85" i="14"/>
  <c r="T86" i="14"/>
  <c r="T87" i="14"/>
  <c r="T88" i="14"/>
  <c r="T89" i="14"/>
  <c r="T93" i="14"/>
  <c r="V14" i="14"/>
  <c r="V17" i="14"/>
  <c r="V21" i="14"/>
  <c r="U25" i="14"/>
  <c r="U35" i="14"/>
  <c r="V35" i="14"/>
  <c r="U36" i="14"/>
  <c r="U37" i="14"/>
  <c r="V37" i="14"/>
  <c r="U38" i="14"/>
  <c r="V38" i="14"/>
  <c r="U39" i="14"/>
  <c r="V39" i="14"/>
  <c r="W41" i="14"/>
  <c r="U43" i="14"/>
  <c r="V43" i="14"/>
  <c r="S10" i="14"/>
  <c r="U11" i="14"/>
  <c r="W13" i="14"/>
  <c r="S16" i="14"/>
  <c r="W17" i="14"/>
  <c r="W18" i="14"/>
  <c r="U19" i="14"/>
  <c r="S19" i="14"/>
  <c r="V19" i="14"/>
  <c r="S20" i="14"/>
  <c r="V23" i="14"/>
  <c r="S24" i="14"/>
  <c r="W25" i="14"/>
  <c r="U27" i="14"/>
  <c r="V27" i="14"/>
  <c r="U28" i="14"/>
  <c r="S28" i="14"/>
  <c r="V28" i="14"/>
  <c r="U29" i="14"/>
  <c r="V29" i="14"/>
  <c r="U30" i="14"/>
  <c r="S30" i="14"/>
  <c r="V30" i="14"/>
  <c r="U31" i="14"/>
  <c r="V31" i="14"/>
  <c r="U32" i="14"/>
  <c r="S32" i="14"/>
  <c r="V32" i="14"/>
  <c r="U33" i="14"/>
  <c r="V33" i="14"/>
  <c r="W35" i="14"/>
  <c r="W36" i="14"/>
  <c r="W37" i="14"/>
  <c r="W38" i="14"/>
  <c r="W39" i="14"/>
  <c r="U40" i="14"/>
  <c r="S40" i="14"/>
  <c r="V40" i="14"/>
  <c r="U41" i="14"/>
  <c r="V41" i="14"/>
  <c r="W42" i="14"/>
  <c r="W43" i="14"/>
  <c r="S44" i="14"/>
  <c r="U50" i="14"/>
  <c r="V50" i="14"/>
  <c r="U51" i="14"/>
  <c r="V51" i="14"/>
  <c r="U66" i="14"/>
  <c r="V66" i="14"/>
  <c r="U67" i="14"/>
  <c r="U70" i="14"/>
  <c r="V70" i="14"/>
  <c r="U71" i="14"/>
  <c r="V71" i="14"/>
  <c r="U74" i="14"/>
  <c r="V74" i="14"/>
  <c r="U75" i="14"/>
  <c r="Q44" i="14"/>
  <c r="T44" i="14" s="1"/>
  <c r="U45" i="14"/>
  <c r="S45" i="14"/>
  <c r="V45" i="14"/>
  <c r="S46" i="14"/>
  <c r="U47" i="14"/>
  <c r="S47" i="14"/>
  <c r="V47" i="14"/>
  <c r="S48" i="14"/>
  <c r="U49" i="14"/>
  <c r="S49" i="14"/>
  <c r="V49" i="14"/>
  <c r="W50" i="14"/>
  <c r="W51" i="14"/>
  <c r="U52" i="14"/>
  <c r="S52" i="14"/>
  <c r="V52" i="14"/>
  <c r="U53" i="14"/>
  <c r="V53" i="14"/>
  <c r="U54" i="14"/>
  <c r="V54" i="14"/>
  <c r="U55" i="14"/>
  <c r="V55" i="14"/>
  <c r="U56" i="14"/>
  <c r="S56" i="14"/>
  <c r="V56" i="14"/>
  <c r="V57" i="14"/>
  <c r="U58" i="14"/>
  <c r="V58" i="14"/>
  <c r="V59" i="14"/>
  <c r="U60" i="14"/>
  <c r="S60" i="14"/>
  <c r="V60" i="14"/>
  <c r="U61" i="14"/>
  <c r="V61" i="14"/>
  <c r="U62" i="14"/>
  <c r="V62" i="14"/>
  <c r="U63" i="14"/>
  <c r="V63" i="14"/>
  <c r="U64" i="14"/>
  <c r="S64" i="14"/>
  <c r="V64" i="14"/>
  <c r="V65" i="14"/>
  <c r="W66" i="14"/>
  <c r="W67" i="14"/>
  <c r="U68" i="14"/>
  <c r="S68" i="14"/>
  <c r="V68" i="14"/>
  <c r="U69" i="14"/>
  <c r="S69" i="14"/>
  <c r="V69" i="14"/>
  <c r="W70" i="14"/>
  <c r="W71" i="14"/>
  <c r="U72" i="14"/>
  <c r="S72" i="14"/>
  <c r="V72" i="14"/>
  <c r="U73" i="14"/>
  <c r="V73" i="14"/>
  <c r="W74" i="14"/>
  <c r="U76" i="14"/>
  <c r="S76" i="14"/>
  <c r="V76" i="14"/>
  <c r="W94" i="14"/>
  <c r="Q76" i="14"/>
  <c r="T76" i="14" s="1"/>
  <c r="W76" i="14"/>
  <c r="U77" i="14"/>
  <c r="S77" i="14"/>
  <c r="V77" i="14"/>
  <c r="U78" i="14"/>
  <c r="S78" i="14"/>
  <c r="V78" i="14"/>
  <c r="U79" i="14"/>
  <c r="S79" i="14"/>
  <c r="V79" i="14"/>
  <c r="U80" i="14"/>
  <c r="S80" i="14"/>
  <c r="V80" i="14"/>
  <c r="U81" i="14"/>
  <c r="S81" i="14"/>
  <c r="V81" i="14"/>
  <c r="S82" i="14"/>
  <c r="U83" i="14"/>
  <c r="S83" i="14"/>
  <c r="V83" i="14"/>
  <c r="S84" i="14"/>
  <c r="U85" i="14"/>
  <c r="S85" i="14"/>
  <c r="V85" i="14"/>
  <c r="S86" i="14"/>
  <c r="U87" i="14"/>
  <c r="S87" i="14"/>
  <c r="V87" i="14"/>
  <c r="S88" i="14"/>
  <c r="U89" i="14"/>
  <c r="S89" i="14"/>
  <c r="V89" i="14"/>
  <c r="U90" i="14"/>
  <c r="S90" i="14"/>
  <c r="V90" i="14"/>
  <c r="U91" i="14"/>
  <c r="S91" i="14"/>
  <c r="V91" i="14"/>
  <c r="U92" i="14"/>
  <c r="S92" i="14"/>
  <c r="V92" i="14"/>
  <c r="U93" i="14"/>
  <c r="S93" i="14"/>
  <c r="V93" i="14"/>
  <c r="U94" i="14"/>
  <c r="S94" i="14"/>
  <c r="V94" i="14"/>
  <c r="F95" i="14"/>
  <c r="Q9" i="14"/>
  <c r="E95" i="14"/>
  <c r="P9" i="14"/>
  <c r="R9" i="14"/>
  <c r="V9" i="14" s="1"/>
  <c r="K95" i="14"/>
  <c r="C95" i="14"/>
  <c r="L95" i="14"/>
  <c r="W9" i="14"/>
  <c r="J95" i="14"/>
  <c r="G95" i="14"/>
  <c r="D95" i="14"/>
  <c r="N95" i="14"/>
  <c r="M95" i="25"/>
  <c r="L95" i="25"/>
  <c r="K95" i="25"/>
  <c r="J95" i="25"/>
  <c r="O52" i="25" s="1"/>
  <c r="I95" i="25"/>
  <c r="H95" i="25"/>
  <c r="G95" i="25"/>
  <c r="F95" i="25"/>
  <c r="E95" i="25"/>
  <c r="D95" i="25"/>
  <c r="C95" i="25"/>
  <c r="O50" i="25"/>
  <c r="O42" i="25"/>
  <c r="O36" i="25"/>
  <c r="O39" i="25" s="1"/>
  <c r="R31" i="25"/>
  <c r="R16" i="25"/>
  <c r="M95" i="24"/>
  <c r="L95" i="24"/>
  <c r="K95" i="24"/>
  <c r="J95" i="24"/>
  <c r="O52" i="24" s="1"/>
  <c r="I95" i="24"/>
  <c r="H95" i="24"/>
  <c r="G95" i="24"/>
  <c r="F95" i="24"/>
  <c r="E95" i="24"/>
  <c r="D95" i="24"/>
  <c r="C95" i="24"/>
  <c r="O50" i="24"/>
  <c r="O42" i="24"/>
  <c r="O36" i="24"/>
  <c r="O39" i="24" s="1"/>
  <c r="R31" i="24"/>
  <c r="R16" i="24"/>
  <c r="M95" i="23"/>
  <c r="L95" i="23"/>
  <c r="K95" i="23"/>
  <c r="J95" i="23"/>
  <c r="O52" i="23" s="1"/>
  <c r="I95" i="23"/>
  <c r="H95" i="23"/>
  <c r="G95" i="23"/>
  <c r="F95" i="23"/>
  <c r="E95" i="23"/>
  <c r="D95" i="23"/>
  <c r="C95" i="23"/>
  <c r="O50" i="23"/>
  <c r="O42" i="23"/>
  <c r="O36" i="23"/>
  <c r="O39" i="23" s="1"/>
  <c r="R31" i="23"/>
  <c r="R16" i="23"/>
  <c r="M95" i="22"/>
  <c r="L95" i="22"/>
  <c r="K95" i="22"/>
  <c r="J95" i="22"/>
  <c r="O52" i="22" s="1"/>
  <c r="I95" i="22"/>
  <c r="H95" i="22"/>
  <c r="G95" i="22"/>
  <c r="F95" i="22"/>
  <c r="E95" i="22"/>
  <c r="D95" i="22"/>
  <c r="C95" i="22"/>
  <c r="O50" i="22"/>
  <c r="O42" i="22"/>
  <c r="O36" i="22"/>
  <c r="O39" i="22" s="1"/>
  <c r="R31" i="22"/>
  <c r="R16" i="22"/>
  <c r="M95" i="21"/>
  <c r="L95" i="21"/>
  <c r="K95" i="21"/>
  <c r="J95" i="21"/>
  <c r="O52" i="21" s="1"/>
  <c r="I95" i="21"/>
  <c r="H95" i="21"/>
  <c r="G95" i="21"/>
  <c r="F95" i="21"/>
  <c r="E95" i="21"/>
  <c r="D95" i="21"/>
  <c r="C95" i="21"/>
  <c r="O50" i="21"/>
  <c r="O42" i="21"/>
  <c r="O36" i="21"/>
  <c r="O39" i="21" s="1"/>
  <c r="R31" i="21"/>
  <c r="R16" i="21"/>
  <c r="M95" i="20"/>
  <c r="L95" i="20"/>
  <c r="K95" i="20"/>
  <c r="J95" i="20"/>
  <c r="O52" i="20" s="1"/>
  <c r="I95" i="20"/>
  <c r="H95" i="20"/>
  <c r="G95" i="20"/>
  <c r="F95" i="20"/>
  <c r="E95" i="20"/>
  <c r="D95" i="20"/>
  <c r="C95" i="20"/>
  <c r="O50" i="20"/>
  <c r="O42" i="20"/>
  <c r="O36" i="20"/>
  <c r="O39" i="20" s="1"/>
  <c r="R31" i="20"/>
  <c r="R16" i="20"/>
  <c r="M95" i="19"/>
  <c r="L95" i="19"/>
  <c r="K95" i="19"/>
  <c r="J95" i="19"/>
  <c r="I95" i="19"/>
  <c r="H95" i="19"/>
  <c r="G95" i="19"/>
  <c r="F95" i="19"/>
  <c r="O50" i="19" s="1"/>
  <c r="E95" i="19"/>
  <c r="D95" i="19"/>
  <c r="O36" i="19" s="1"/>
  <c r="O39" i="19" s="1"/>
  <c r="O47" i="19" s="1"/>
  <c r="C95" i="19"/>
  <c r="O52" i="19"/>
  <c r="O42" i="19"/>
  <c r="R31" i="19"/>
  <c r="R16" i="19"/>
  <c r="M95" i="18"/>
  <c r="L95" i="18"/>
  <c r="K95" i="18"/>
  <c r="J95" i="18"/>
  <c r="I95" i="18"/>
  <c r="H95" i="18"/>
  <c r="G95" i="18"/>
  <c r="F95" i="18"/>
  <c r="E95" i="18"/>
  <c r="D95" i="18"/>
  <c r="C95" i="18"/>
  <c r="O52" i="18"/>
  <c r="O50" i="18"/>
  <c r="O42" i="18"/>
  <c r="O39" i="18"/>
  <c r="O47" i="18" s="1"/>
  <c r="O36" i="18"/>
  <c r="R31" i="18"/>
  <c r="R16" i="18"/>
  <c r="M95" i="17"/>
  <c r="L95" i="17"/>
  <c r="K95" i="17"/>
  <c r="J95" i="17"/>
  <c r="I95" i="17"/>
  <c r="H95" i="17"/>
  <c r="G95" i="17"/>
  <c r="F95" i="17"/>
  <c r="E95" i="17"/>
  <c r="D95" i="17"/>
  <c r="C95" i="17"/>
  <c r="O52" i="17"/>
  <c r="O50" i="17"/>
  <c r="O42" i="17"/>
  <c r="O36" i="17"/>
  <c r="O39" i="17" s="1"/>
  <c r="R31" i="17"/>
  <c r="R16" i="17"/>
  <c r="M95" i="16"/>
  <c r="L95" i="16"/>
  <c r="K95" i="16"/>
  <c r="J95" i="16"/>
  <c r="O52" i="16" s="1"/>
  <c r="I95" i="16"/>
  <c r="H95" i="16"/>
  <c r="G95" i="16"/>
  <c r="F95" i="16"/>
  <c r="E95" i="16"/>
  <c r="D95" i="16"/>
  <c r="C95" i="16"/>
  <c r="O50" i="16"/>
  <c r="O42" i="16"/>
  <c r="O36" i="16"/>
  <c r="O39" i="16" s="1"/>
  <c r="R31" i="16"/>
  <c r="R16" i="16"/>
  <c r="M95" i="15"/>
  <c r="O42" i="15" s="1"/>
  <c r="L95" i="15"/>
  <c r="K95" i="15"/>
  <c r="J95" i="15"/>
  <c r="I95" i="15"/>
  <c r="O52" i="15" s="1"/>
  <c r="H95" i="15"/>
  <c r="G95" i="15"/>
  <c r="O50" i="15" s="1"/>
  <c r="F95" i="15"/>
  <c r="E95" i="15"/>
  <c r="D95" i="15"/>
  <c r="C95" i="15"/>
  <c r="R31" i="15" s="1"/>
  <c r="O36" i="15"/>
  <c r="O39" i="15" s="1"/>
  <c r="R16" i="15"/>
  <c r="C95" i="1"/>
  <c r="R16" i="1"/>
  <c r="S15" i="14" l="1"/>
  <c r="V88" i="14"/>
  <c r="U88" i="14"/>
  <c r="V86" i="14"/>
  <c r="U86" i="14"/>
  <c r="V84" i="14"/>
  <c r="U84" i="14"/>
  <c r="V82" i="14"/>
  <c r="U82" i="14"/>
  <c r="W75" i="14"/>
  <c r="V48" i="14"/>
  <c r="U48" i="14"/>
  <c r="V46" i="14"/>
  <c r="U46" i="14"/>
  <c r="W44" i="14"/>
  <c r="V44" i="14"/>
  <c r="V24" i="14"/>
  <c r="V12" i="14"/>
  <c r="V11" i="14"/>
  <c r="V10" i="14"/>
  <c r="V22" i="14"/>
  <c r="T37" i="14"/>
  <c r="U24" i="14"/>
  <c r="S22" i="14"/>
  <c r="T20" i="14"/>
  <c r="U21" i="14"/>
  <c r="U23" i="14"/>
  <c r="O73" i="14"/>
  <c r="S73" i="14" s="1"/>
  <c r="T73" i="14"/>
  <c r="O66" i="14"/>
  <c r="S66" i="14" s="1"/>
  <c r="T66" i="14"/>
  <c r="O58" i="14"/>
  <c r="S58" i="14" s="1"/>
  <c r="T58" i="14"/>
  <c r="O50" i="14"/>
  <c r="S50" i="14" s="1"/>
  <c r="T50" i="14"/>
  <c r="O67" i="14"/>
  <c r="S67" i="14" s="1"/>
  <c r="T67" i="14"/>
  <c r="O65" i="14"/>
  <c r="S65" i="14" s="1"/>
  <c r="T65" i="14"/>
  <c r="O57" i="14"/>
  <c r="S57" i="14" s="1"/>
  <c r="T57" i="14"/>
  <c r="O38" i="14"/>
  <c r="S38" i="14" s="1"/>
  <c r="T38" i="14"/>
  <c r="U34" i="14"/>
  <c r="T74" i="14"/>
  <c r="W34" i="14"/>
  <c r="W26" i="14"/>
  <c r="U22" i="14"/>
  <c r="U18" i="14"/>
  <c r="U16" i="14"/>
  <c r="U13" i="14"/>
  <c r="U12" i="14"/>
  <c r="U10" i="14"/>
  <c r="T9" i="14"/>
  <c r="T16" i="14"/>
  <c r="W21" i="14"/>
  <c r="V15" i="14"/>
  <c r="U15" i="14"/>
  <c r="U14" i="14"/>
  <c r="O18" i="14"/>
  <c r="S18" i="14" s="1"/>
  <c r="T18" i="14"/>
  <c r="O17" i="14"/>
  <c r="S17" i="14" s="1"/>
  <c r="T17" i="14"/>
  <c r="O13" i="14"/>
  <c r="S13" i="14" s="1"/>
  <c r="T13" i="14"/>
  <c r="O55" i="15"/>
  <c r="W16" i="14"/>
  <c r="V20" i="14"/>
  <c r="U20" i="14"/>
  <c r="V16" i="14"/>
  <c r="O75" i="14"/>
  <c r="S75" i="14" s="1"/>
  <c r="T75" i="14"/>
  <c r="O59" i="14"/>
  <c r="S59" i="14" s="1"/>
  <c r="T59" i="14"/>
  <c r="O71" i="14"/>
  <c r="S71" i="14" s="1"/>
  <c r="T71" i="14"/>
  <c r="O55" i="14"/>
  <c r="S55" i="14" s="1"/>
  <c r="T55" i="14"/>
  <c r="O23" i="14"/>
  <c r="S23" i="14" s="1"/>
  <c r="T23" i="14"/>
  <c r="O70" i="14"/>
  <c r="S70" i="14" s="1"/>
  <c r="T70" i="14"/>
  <c r="O62" i="14"/>
  <c r="S62" i="14" s="1"/>
  <c r="T62" i="14"/>
  <c r="O54" i="14"/>
  <c r="S54" i="14" s="1"/>
  <c r="T54" i="14"/>
  <c r="O42" i="14"/>
  <c r="S42" i="14" s="1"/>
  <c r="T42" i="14"/>
  <c r="O25" i="14"/>
  <c r="S25" i="14" s="1"/>
  <c r="T25" i="14"/>
  <c r="O51" i="14"/>
  <c r="S51" i="14" s="1"/>
  <c r="T51" i="14"/>
  <c r="O35" i="14"/>
  <c r="S35" i="14" s="1"/>
  <c r="T35" i="14"/>
  <c r="O63" i="14"/>
  <c r="S63" i="14" s="1"/>
  <c r="T63" i="14"/>
  <c r="O39" i="14"/>
  <c r="S39" i="14" s="1"/>
  <c r="T39" i="14"/>
  <c r="O61" i="14"/>
  <c r="S61" i="14" s="1"/>
  <c r="T61" i="14"/>
  <c r="O53" i="14"/>
  <c r="S53" i="14" s="1"/>
  <c r="T53" i="14"/>
  <c r="O41" i="14"/>
  <c r="S41" i="14" s="1"/>
  <c r="T41" i="14"/>
  <c r="O26" i="14"/>
  <c r="S26" i="14" s="1"/>
  <c r="T26" i="14"/>
  <c r="O43" i="14"/>
  <c r="S43" i="14" s="1"/>
  <c r="T43" i="14"/>
  <c r="O34" i="14"/>
  <c r="S34" i="14" s="1"/>
  <c r="T34" i="14"/>
  <c r="R95" i="14"/>
  <c r="U95" i="14" s="1"/>
  <c r="Q95" i="14"/>
  <c r="T95" i="14" s="1"/>
  <c r="O95" i="14"/>
  <c r="S95" i="14" s="1"/>
  <c r="U9" i="14"/>
  <c r="O9" i="14"/>
  <c r="S9" i="14" s="1"/>
  <c r="O55" i="20"/>
  <c r="O55" i="21"/>
  <c r="O55" i="22"/>
  <c r="O55" i="23"/>
  <c r="O55" i="24"/>
  <c r="O55" i="25"/>
  <c r="O47" i="17"/>
  <c r="O55" i="17"/>
  <c r="O55" i="18"/>
  <c r="O55" i="19"/>
  <c r="O47" i="16"/>
  <c r="O55" i="16"/>
  <c r="O47" i="15"/>
  <c r="M95" i="1"/>
  <c r="W95" i="14" l="1"/>
  <c r="V95" i="14"/>
  <c r="R31" i="1"/>
  <c r="D95" i="1" l="1"/>
  <c r="E95" i="1"/>
  <c r="F95" i="1"/>
  <c r="G95" i="1"/>
  <c r="H95" i="1"/>
  <c r="I95" i="1"/>
  <c r="J95" i="1"/>
  <c r="K95" i="1"/>
  <c r="L95" i="1"/>
  <c r="O42" i="1"/>
  <c r="O52" i="1" l="1"/>
  <c r="O50" i="1"/>
  <c r="O36" i="1"/>
  <c r="O39" i="1" s="1"/>
  <c r="O47" i="1" s="1"/>
  <c r="O55" i="1" l="1"/>
</calcChain>
</file>

<file path=xl/comments1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Nemati</author>
  </authors>
  <commentList>
    <comment ref="M6" authorId="0" shapeId="0">
      <text>
        <r>
          <rPr>
            <sz val="8"/>
            <color indexed="81"/>
            <rFont val="Tahoma"/>
            <family val="2"/>
          </rPr>
          <t xml:space="preserve">در تخت روز اشغالی آورده </t>
        </r>
        <r>
          <rPr>
            <b/>
            <sz val="8"/>
            <color indexed="81"/>
            <rFont val="Tahoma"/>
            <family val="2"/>
          </rPr>
          <t>نشود.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>
      <text>
        <r>
          <rPr>
            <b/>
            <sz val="7"/>
            <color indexed="81"/>
            <rFont val="Tahoma"/>
            <family val="2"/>
          </rPr>
          <t>با تعداد مرخص شدگان برابر باشد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>
      <text>
        <r>
          <rPr>
            <b/>
            <sz val="7"/>
            <color indexed="81"/>
            <rFont val="Tahoma"/>
            <family val="2"/>
          </rPr>
          <t>جدا از اعمال جراحی بستری نوشته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<sst xmlns="http://schemas.openxmlformats.org/spreadsheetml/2006/main" count="1967" uniqueCount="196">
  <si>
    <t>وزارت بهداشت درمان و آموزش پزشکی</t>
  </si>
  <si>
    <t>دانشگاه علوم پزشکی و خدمات بهداشتی درمانی ارومیه</t>
  </si>
  <si>
    <t>مرکز آموزشی درمانی/بیمارستان</t>
  </si>
  <si>
    <t>ماه</t>
  </si>
  <si>
    <t>معاونت درمان</t>
  </si>
  <si>
    <t>فرم فعالیت بیمارستان</t>
  </si>
  <si>
    <t>سال</t>
  </si>
  <si>
    <t>ردیف</t>
  </si>
  <si>
    <t>عنوان</t>
  </si>
  <si>
    <t>متوسط تخت فعال در ماه</t>
  </si>
  <si>
    <t>تخت روز اشغالی</t>
  </si>
  <si>
    <t>تعداد بستری شدگان</t>
  </si>
  <si>
    <t>تعداد مرخص شدگان</t>
  </si>
  <si>
    <t>تعداد فوت شدگان</t>
  </si>
  <si>
    <t>تعداد بیماران با اقامت کمتر از 24 ساعت</t>
  </si>
  <si>
    <t>انتقالی از</t>
  </si>
  <si>
    <t>مراجعه مستقیم</t>
  </si>
  <si>
    <t>انتقالی به</t>
  </si>
  <si>
    <t>مرخص شده از بیمارستان</t>
  </si>
  <si>
    <t>قبل از 24 ساعت</t>
  </si>
  <si>
    <t>بعد از 24 ساعت</t>
  </si>
  <si>
    <t>بخش</t>
  </si>
  <si>
    <t>بخش دیگر</t>
  </si>
  <si>
    <t>بیمارستان دیگر</t>
  </si>
  <si>
    <t>نوع بیمه</t>
  </si>
  <si>
    <t>تامین اجتماعی</t>
  </si>
  <si>
    <t>بیمه سلامت</t>
  </si>
  <si>
    <t>نیروهای مسلح</t>
  </si>
  <si>
    <t>سایر بیمه شدگان</t>
  </si>
  <si>
    <t>حوادث ترافیکی</t>
  </si>
  <si>
    <t>آزاد</t>
  </si>
  <si>
    <t>جمع کل</t>
  </si>
  <si>
    <t>اعمال جراحی</t>
  </si>
  <si>
    <t>بستری</t>
  </si>
  <si>
    <t>الکتیو</t>
  </si>
  <si>
    <t>اورژانس</t>
  </si>
  <si>
    <t>سرپایی</t>
  </si>
  <si>
    <t>زایمان</t>
  </si>
  <si>
    <t>سزارین</t>
  </si>
  <si>
    <t>طبیعی</t>
  </si>
  <si>
    <t>سایر</t>
  </si>
  <si>
    <t>جراحي عمومي</t>
  </si>
  <si>
    <t>جراحي عروق</t>
  </si>
  <si>
    <t>جراحي قفسه سينه (توراکس)</t>
  </si>
  <si>
    <t>تخت مصوب</t>
  </si>
  <si>
    <t>جراحی کلورکتال (پروکتولوژی)</t>
  </si>
  <si>
    <t>تخت فعال</t>
  </si>
  <si>
    <t>جراحي پلاستيك ، ترميمي و سوختگی</t>
  </si>
  <si>
    <t>جراحي ترمیمی دست</t>
  </si>
  <si>
    <t>جراحي فك و صورت</t>
  </si>
  <si>
    <t>جراحي قلب(باز و بسته)</t>
  </si>
  <si>
    <t>جراحي اطفال</t>
  </si>
  <si>
    <t>تخت روز اشغالی بیمارستان</t>
  </si>
  <si>
    <t>جراحی مغز و اعصاب</t>
  </si>
  <si>
    <t>تخت روز اشغالی شاخص</t>
  </si>
  <si>
    <t>ارتوپدي</t>
  </si>
  <si>
    <t>اقامت کمتر از 24 ساعت بخش</t>
  </si>
  <si>
    <t>اقامت کمتر از 24 ساعت بیمارستان</t>
  </si>
  <si>
    <t>پيوند کليه</t>
  </si>
  <si>
    <t>پيوند قلب</t>
  </si>
  <si>
    <t>پيوند ریه</t>
  </si>
  <si>
    <t>پیوند کبد</t>
  </si>
  <si>
    <t>درصد اشغال تخت</t>
  </si>
  <si>
    <t>پیوند پانکراس</t>
  </si>
  <si>
    <t>پيوند مغز استخوان</t>
  </si>
  <si>
    <t>پيوند گوش(کاشت حلزون داخلی و .)</t>
  </si>
  <si>
    <t>کل بستری شدگان</t>
  </si>
  <si>
    <t>پيوند قرنيه چشم</t>
  </si>
  <si>
    <t>پیوند سایر اعضاء</t>
  </si>
  <si>
    <t>کل مرخص شدگان</t>
  </si>
  <si>
    <t xml:space="preserve">روانپزشکی </t>
  </si>
  <si>
    <t>روانپزشکی اطفال</t>
  </si>
  <si>
    <t>داخلی</t>
  </si>
  <si>
    <t>داخلی قلب</t>
  </si>
  <si>
    <t>داخلی اعصاب (نورولوژی)</t>
  </si>
  <si>
    <t>عفونی</t>
  </si>
  <si>
    <t>گوارش و کبد</t>
  </si>
  <si>
    <t>غدد و متابولیسم</t>
  </si>
  <si>
    <t>ریه</t>
  </si>
  <si>
    <t>داخلی کلیه (نفرولوژی)</t>
  </si>
  <si>
    <t>روماتولوژی</t>
  </si>
  <si>
    <t>هماتولوژی</t>
  </si>
  <si>
    <t>ایمونولوژی</t>
  </si>
  <si>
    <t>مسمومین</t>
  </si>
  <si>
    <t>ایزوله تنفسی (فشار منفی)</t>
  </si>
  <si>
    <t>Post CCU</t>
  </si>
  <si>
    <t>جراحی چشم</t>
  </si>
  <si>
    <t>جراحی گوش و حلق و بینی</t>
  </si>
  <si>
    <t>پوست</t>
  </si>
  <si>
    <t>سوختگی</t>
  </si>
  <si>
    <t>طب تسکینی</t>
  </si>
  <si>
    <t>طب هسته ای</t>
  </si>
  <si>
    <t>طب فیزیکی</t>
  </si>
  <si>
    <t>جمع کل بیمارستان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</si>
  <si>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</si>
  <si>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</si>
  <si>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</si>
  <si>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</si>
  <si>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</si>
  <si>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</si>
  <si>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</si>
  <si>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</si>
  <si>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</si>
  <si>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 xml:space="preserve">دی </t>
  </si>
  <si>
    <t>بهمن</t>
  </si>
  <si>
    <t>اسفند</t>
  </si>
  <si>
    <t>مركز آموزشي درماني امام خميني(ره) اروميه</t>
  </si>
  <si>
    <t>آيت اله طالقاني اروميه</t>
  </si>
  <si>
    <t>کوثر ( عمومي با گرايش زنان و زايمان) ارومیه</t>
  </si>
  <si>
    <t>سيدالشهدا(ع) اروميه</t>
  </si>
  <si>
    <t>شهيد مطهري اروميه</t>
  </si>
  <si>
    <t>مركز آموزشي - درماني رازي اروميه</t>
  </si>
  <si>
    <t>نبي اكرم(ص) اشنويه</t>
  </si>
  <si>
    <t>شهيد قليپور بوكان</t>
  </si>
  <si>
    <t>امام خميني(ره) پلدشت</t>
  </si>
  <si>
    <t>امام خميني(ره) پيرانشهر</t>
  </si>
  <si>
    <t>شهید قاسم سلیمانی پیرانشهر</t>
  </si>
  <si>
    <t>مهر تكاب</t>
  </si>
  <si>
    <t>شهيد بهشتي چالدران</t>
  </si>
  <si>
    <t>امام خميني(ره) چايپاره</t>
  </si>
  <si>
    <t>امام خميني (ره) سردشت</t>
  </si>
  <si>
    <t>خاتم الانبياء(ص) سلماس</t>
  </si>
  <si>
    <t>شهيدراثي شاهين دژ</t>
  </si>
  <si>
    <t>شهدا شوط</t>
  </si>
  <si>
    <t>فجر ماكو</t>
  </si>
  <si>
    <t>امام خميني(ره) مهاباد</t>
  </si>
  <si>
    <t>حضرت فاطمه(س) مياندوآب</t>
  </si>
  <si>
    <t>عباسي مياندوآب</t>
  </si>
  <si>
    <t>امام خميني(ره) نقده</t>
  </si>
  <si>
    <t>حضرت فاطمه زهرا (س) نقده</t>
  </si>
  <si>
    <t>آذربايجان ارومیه</t>
  </si>
  <si>
    <t>تخصصي شمس ارومیه</t>
  </si>
  <si>
    <t>دكتر صولتي ارومیه</t>
  </si>
  <si>
    <t>شفا اروميه</t>
  </si>
  <si>
    <t>ميلاد ارومیه</t>
  </si>
  <si>
    <t>اميد اروميه</t>
  </si>
  <si>
    <t>523ارتش اروميه</t>
  </si>
  <si>
    <t>امام رضا(ع) اروميه</t>
  </si>
  <si>
    <t>شهيد عارفيان اروميه</t>
  </si>
  <si>
    <t>PICU</t>
  </si>
  <si>
    <t>CCU</t>
  </si>
  <si>
    <t>NICU</t>
  </si>
  <si>
    <t>SCU</t>
  </si>
  <si>
    <t>LDR</t>
  </si>
  <si>
    <t>بارداری پرخطر</t>
  </si>
  <si>
    <t>پست پارتوم</t>
  </si>
  <si>
    <t>نوزادان</t>
  </si>
  <si>
    <t>اطفال</t>
  </si>
  <si>
    <t>قلب اطفال</t>
  </si>
  <si>
    <t>داخلی اعصاب اطفال</t>
  </si>
  <si>
    <t>عفونی اطفال</t>
  </si>
  <si>
    <t>گوارش و کبد اطفال</t>
  </si>
  <si>
    <t>غدد اطفال</t>
  </si>
  <si>
    <t xml:space="preserve">ریه اطفال </t>
  </si>
  <si>
    <t>کلیه اطفال</t>
  </si>
  <si>
    <t>روماتولوژی اطفال</t>
  </si>
  <si>
    <t>هماتولوژی آنکولوژی اطفال</t>
  </si>
  <si>
    <t>ایمونولوژی و آلرژی اطفال</t>
  </si>
  <si>
    <t>Post ICU</t>
  </si>
  <si>
    <t>Post PICU</t>
  </si>
  <si>
    <t>Post Angiography</t>
  </si>
  <si>
    <t>انکولوژی</t>
  </si>
  <si>
    <t>LDRP</t>
  </si>
  <si>
    <t>ICU جنرال</t>
  </si>
  <si>
    <t>ICU داخلی</t>
  </si>
  <si>
    <t>ICU جراحی</t>
  </si>
  <si>
    <t>ICU قلب باز بزرگسال</t>
  </si>
  <si>
    <t>ICU قلب باز اطفال</t>
  </si>
  <si>
    <t>ICU داخلی اعصاب</t>
  </si>
  <si>
    <t>ICU جراحی مغز و اعصاب</t>
  </si>
  <si>
    <t>ICU سوختگی</t>
  </si>
  <si>
    <t>ICU مسمومین</t>
  </si>
  <si>
    <t>ارتوپدي دست</t>
  </si>
  <si>
    <t>ارتوپدي شانه</t>
  </si>
  <si>
    <t>ارتوپدي ستون فقرات</t>
  </si>
  <si>
    <t>ارتوپدي هيپ (لگن)</t>
  </si>
  <si>
    <t>ارتوپدي زانو</t>
  </si>
  <si>
    <t>ارتوپدی مچ پا</t>
  </si>
  <si>
    <t>ارتوپدی اطفال</t>
  </si>
  <si>
    <t>متوسط اقامت</t>
  </si>
  <si>
    <t>جراحی کلیه (اورولوژی)</t>
  </si>
  <si>
    <t>شماره سند : 1-201</t>
  </si>
  <si>
    <t>میانگین تخت فعال</t>
  </si>
  <si>
    <t>دوره</t>
  </si>
  <si>
    <t>تخت روز کل</t>
  </si>
  <si>
    <t>کل تخت روز اشغالی</t>
  </si>
  <si>
    <t>نسبت پذیرش بیمار به تخت</t>
  </si>
  <si>
    <t>Post NICU</t>
  </si>
  <si>
    <t>دی</t>
  </si>
  <si>
    <t>میانگین</t>
  </si>
  <si>
    <t>مجموع تخت فعال</t>
  </si>
  <si>
    <t>جهت مشاهده صحیح شاخصها تعداد روزهای دوره را وارد کنید</t>
  </si>
  <si>
    <t>جراحی زنان و ژنیکولوژی</t>
  </si>
  <si>
    <t>فوت خالص در هزار</t>
  </si>
  <si>
    <t>فوت ناخالص در هزار نفر ترخیص</t>
  </si>
  <si>
    <t>متوسط اقامت(روز)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</si>
</sst>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9"/>
      <color theme="1"/>
      <name val="B Traffic"/>
      <charset val="178"/>
    </font>
    <font>
      <b/>
      <sz val="8"/>
      <color theme="1"/>
      <name val="B Traffic"/>
      <charset val="178"/>
    </font>
    <font>
      <b/>
      <sz val="10"/>
      <color theme="1"/>
      <name val="B Traffic"/>
      <charset val="178"/>
    </font>
    <font>
      <b/>
      <sz val="7"/>
      <color theme="1"/>
      <name val="B Traffic"/>
      <charset val="178"/>
    </font>
    <font>
      <sz val="7"/>
      <color theme="1"/>
      <name val="B Traffic"/>
      <charset val="178"/>
    </font>
    <font>
      <b/>
      <sz val="6"/>
      <color theme="1"/>
      <name val="B Traffic"/>
      <charset val="178"/>
    </font>
    <font>
      <sz val="10"/>
      <color theme="1"/>
      <name val="B Traffic"/>
      <charset val="178"/>
    </font>
    <font>
      <sz val="9"/>
      <color theme="1"/>
      <name val="B Traffic"/>
      <charset val="178"/>
    </font>
    <font>
      <b/>
      <sz val="11"/>
      <color theme="1"/>
      <name val="B Traffic"/>
      <charset val="178"/>
    </font>
    <font>
      <sz val="11"/>
      <color theme="1"/>
      <name val="B Traffic"/>
      <charset val="178"/>
    </font>
    <font>
      <b/>
      <sz val="10"/>
      <color rgb="FFC00000"/>
      <name val="B Traffic"/>
      <charset val="178"/>
    </font>
    <font>
      <sz val="8"/>
      <color theme="1"/>
      <name val="B Traffic"/>
      <charset val="178"/>
    </font>
    <font>
      <b/>
      <sz val="11"/>
      <color theme="8" tint="-0.249977111117893"/>
      <name val="B Traffic"/>
      <charset val="178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b/>
      <sz val="10"/>
      <color theme="8" tint="-0.249977111117893"/>
      <name val="B Traffic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Calibri"/>
      <family val="2"/>
      <scheme val="minor"/>
    </font>
    <font>
      <b/>
      <sz val="8"/>
      <name val="B Traffic"/>
      <charset val="178"/>
    </font>
    <font>
      <sz val="11"/>
      <color rgb="FFFF0000"/>
      <name val="B Traffic"/>
      <charset val="17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A3"/>
        <bgColor indexed="64"/>
      </patternFill>
    </fill>
    <fill>
      <patternFill patternType="solid">
        <fgColor rgb="FFAFFFD3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DBA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DFD4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B3B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right"/>
    </xf>
    <xf numFmtId="0" fontId="2" fillId="13" borderId="5" xfId="0" applyFont="1" applyFill="1" applyBorder="1" applyAlignment="1" applyProtection="1">
      <alignment horizontal="right" vertical="center"/>
    </xf>
    <xf numFmtId="0" fontId="8" fillId="13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 shrinkToFit="1" readingOrder="2"/>
      <protection locked="0"/>
    </xf>
    <xf numFmtId="0" fontId="9" fillId="0" borderId="0" xfId="0" applyFont="1" applyBorder="1" applyProtection="1"/>
    <xf numFmtId="0" fontId="10" fillId="2" borderId="0" xfId="0" applyFont="1" applyFill="1" applyBorder="1" applyProtection="1"/>
    <xf numFmtId="0" fontId="10" fillId="0" borderId="0" xfId="0" applyFont="1" applyProtection="1"/>
    <xf numFmtId="0" fontId="9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readingOrder="2"/>
    </xf>
    <xf numFmtId="0" fontId="9" fillId="0" borderId="0" xfId="0" applyFont="1" applyAlignment="1" applyProtection="1">
      <alignment shrinkToFit="1"/>
    </xf>
    <xf numFmtId="0" fontId="10" fillId="0" borderId="0" xfId="0" applyFont="1" applyBorder="1" applyProtection="1"/>
    <xf numFmtId="0" fontId="3" fillId="0" borderId="6" xfId="0" applyFont="1" applyFill="1" applyBorder="1" applyAlignment="1" applyProtection="1">
      <alignment horizontal="center" vertical="center" shrinkToFit="1" readingOrder="2"/>
    </xf>
    <xf numFmtId="0" fontId="10" fillId="0" borderId="0" xfId="0" applyFont="1" applyAlignment="1" applyProtection="1">
      <alignment shrinkToFit="1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textRotation="90"/>
    </xf>
    <xf numFmtId="0" fontId="10" fillId="0" borderId="0" xfId="0" applyFont="1" applyFill="1" applyBorder="1" applyProtection="1"/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8" fillId="13" borderId="12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 shrinkToFit="1"/>
    </xf>
    <xf numFmtId="0" fontId="2" fillId="13" borderId="30" xfId="0" applyFont="1" applyFill="1" applyBorder="1" applyAlignment="1" applyProtection="1">
      <alignment horizontal="left" vertical="center"/>
    </xf>
    <xf numFmtId="0" fontId="2" fillId="13" borderId="36" xfId="0" applyFont="1" applyFill="1" applyBorder="1" applyAlignment="1" applyProtection="1">
      <alignment horizontal="right" vertical="center"/>
    </xf>
    <xf numFmtId="0" fontId="4" fillId="13" borderId="17" xfId="0" applyFont="1" applyFill="1" applyBorder="1" applyAlignment="1" applyProtection="1">
      <alignment horizontal="center" vertical="center" wrapText="1"/>
    </xf>
    <xf numFmtId="0" fontId="5" fillId="13" borderId="17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shrinkToFit="1" readingOrder="2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 readingOrder="2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 shrinkToFit="1" readingOrder="2"/>
    </xf>
    <xf numFmtId="0" fontId="3" fillId="0" borderId="15" xfId="0" applyFont="1" applyFill="1" applyBorder="1" applyAlignment="1" applyProtection="1">
      <alignment horizontal="center" vertical="center" shrinkToFit="1" readingOrder="2"/>
      <protection locked="0"/>
    </xf>
    <xf numFmtId="0" fontId="1" fillId="5" borderId="14" xfId="0" applyFont="1" applyFill="1" applyBorder="1" applyAlignment="1" applyProtection="1">
      <alignment horizontal="right" vertical="center" shrinkToFit="1" readingOrder="2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1" fillId="6" borderId="14" xfId="0" applyFont="1" applyFill="1" applyBorder="1" applyAlignment="1" applyProtection="1">
      <alignment horizontal="right" vertical="center" shrinkToFit="1" readingOrder="2"/>
    </xf>
    <xf numFmtId="0" fontId="3" fillId="0" borderId="15" xfId="0" applyFont="1" applyFill="1" applyBorder="1" applyAlignment="1" applyProtection="1">
      <alignment horizontal="center" vertical="center" shrinkToFit="1" readingOrder="2"/>
    </xf>
    <xf numFmtId="0" fontId="1" fillId="7" borderId="14" xfId="0" applyFont="1" applyFill="1" applyBorder="1" applyAlignment="1" applyProtection="1">
      <alignment horizontal="right" vertical="center" shrinkToFit="1" readingOrder="2"/>
    </xf>
    <xf numFmtId="0" fontId="1" fillId="9" borderId="14" xfId="0" applyFont="1" applyFill="1" applyBorder="1" applyAlignment="1" applyProtection="1">
      <alignment horizontal="right" vertical="center" shrinkToFit="1" readingOrder="2"/>
    </xf>
    <xf numFmtId="0" fontId="1" fillId="8" borderId="14" xfId="0" applyFont="1" applyFill="1" applyBorder="1" applyAlignment="1" applyProtection="1">
      <alignment horizontal="right" vertical="center" shrinkToFit="1" readingOrder="2"/>
    </xf>
    <xf numFmtId="0" fontId="1" fillId="10" borderId="14" xfId="0" applyFont="1" applyFill="1" applyBorder="1" applyAlignment="1" applyProtection="1">
      <alignment horizontal="right" vertical="center" shrinkToFit="1" readingOrder="2"/>
    </xf>
    <xf numFmtId="0" fontId="1" fillId="11" borderId="14" xfId="0" applyFont="1" applyFill="1" applyBorder="1" applyAlignment="1" applyProtection="1">
      <alignment horizontal="right" vertical="center" shrinkToFit="1" readingOrder="2"/>
    </xf>
    <xf numFmtId="0" fontId="1" fillId="12" borderId="14" xfId="0" applyFont="1" applyFill="1" applyBorder="1" applyAlignment="1" applyProtection="1">
      <alignment horizontal="right" vertical="center" shrinkToFit="1" readingOrder="2"/>
    </xf>
    <xf numFmtId="0" fontId="1" fillId="12" borderId="16" xfId="0" applyFont="1" applyFill="1" applyBorder="1" applyAlignment="1" applyProtection="1">
      <alignment horizontal="right" vertical="center" shrinkToFit="1" readingOrder="2"/>
    </xf>
    <xf numFmtId="0" fontId="3" fillId="0" borderId="17" xfId="0" applyFont="1" applyFill="1" applyBorder="1" applyAlignment="1" applyProtection="1">
      <alignment horizontal="center" vertical="center" shrinkToFit="1" readingOrder="2"/>
    </xf>
    <xf numFmtId="0" fontId="3" fillId="0" borderId="18" xfId="0" applyFont="1" applyFill="1" applyBorder="1" applyAlignment="1" applyProtection="1">
      <alignment horizontal="center" vertical="center" shrinkToFit="1" readingOrder="2"/>
    </xf>
    <xf numFmtId="0" fontId="3" fillId="3" borderId="39" xfId="0" applyFont="1" applyFill="1" applyBorder="1" applyAlignment="1" applyProtection="1">
      <alignment horizontal="center" vertical="center" shrinkToFit="1" readingOrder="2"/>
    </xf>
    <xf numFmtId="0" fontId="3" fillId="3" borderId="40" xfId="0" applyFont="1" applyFill="1" applyBorder="1" applyAlignment="1" applyProtection="1">
      <alignment horizontal="center" vertical="center" shrinkToFit="1" readingOrder="2"/>
    </xf>
    <xf numFmtId="0" fontId="19" fillId="4" borderId="12" xfId="0" applyFont="1" applyFill="1" applyBorder="1" applyAlignment="1" applyProtection="1">
      <alignment horizontal="right" vertical="center" shrinkToFit="1" readingOrder="2"/>
    </xf>
    <xf numFmtId="0" fontId="20" fillId="4" borderId="6" xfId="0" applyFont="1" applyFill="1" applyBorder="1" applyAlignment="1" applyProtection="1">
      <alignment horizontal="right" vertical="center" shrinkToFit="1" readingOrder="2"/>
    </xf>
    <xf numFmtId="0" fontId="19" fillId="4" borderId="6" xfId="0" applyFont="1" applyFill="1" applyBorder="1" applyAlignment="1" applyProtection="1">
      <alignment horizontal="right" vertical="center" shrinkToFit="1" readingOrder="2"/>
    </xf>
    <xf numFmtId="0" fontId="20" fillId="5" borderId="6" xfId="0" applyFont="1" applyFill="1" applyBorder="1" applyAlignment="1" applyProtection="1">
      <alignment horizontal="right" vertical="center" shrinkToFit="1" readingOrder="2"/>
    </xf>
    <xf numFmtId="0" fontId="20" fillId="6" borderId="6" xfId="0" applyFont="1" applyFill="1" applyBorder="1" applyAlignment="1" applyProtection="1">
      <alignment horizontal="right" vertical="center" shrinkToFit="1" readingOrder="2"/>
    </xf>
    <xf numFmtId="0" fontId="20" fillId="7" borderId="6" xfId="0" applyFont="1" applyFill="1" applyBorder="1" applyAlignment="1" applyProtection="1">
      <alignment horizontal="right" vertical="center" shrinkToFit="1" readingOrder="2"/>
    </xf>
    <xf numFmtId="0" fontId="20" fillId="9" borderId="6" xfId="0" applyFont="1" applyFill="1" applyBorder="1" applyAlignment="1" applyProtection="1">
      <alignment horizontal="right" vertical="center" shrinkToFit="1" readingOrder="2"/>
    </xf>
    <xf numFmtId="0" fontId="20" fillId="8" borderId="6" xfId="0" applyFont="1" applyFill="1" applyBorder="1" applyAlignment="1" applyProtection="1">
      <alignment horizontal="right" vertical="center" shrinkToFit="1" readingOrder="2"/>
    </xf>
    <xf numFmtId="0" fontId="20" fillId="10" borderId="6" xfId="0" applyFont="1" applyFill="1" applyBorder="1" applyAlignment="1" applyProtection="1">
      <alignment horizontal="right" vertical="center" shrinkToFit="1" readingOrder="2"/>
    </xf>
    <xf numFmtId="0" fontId="20" fillId="11" borderId="6" xfId="0" applyFont="1" applyFill="1" applyBorder="1" applyAlignment="1" applyProtection="1">
      <alignment horizontal="right" vertical="center" shrinkToFit="1" readingOrder="2"/>
    </xf>
    <xf numFmtId="0" fontId="19" fillId="11" borderId="6" xfId="0" applyFont="1" applyFill="1" applyBorder="1" applyAlignment="1" applyProtection="1">
      <alignment horizontal="right" vertical="center" shrinkToFit="1" readingOrder="2"/>
    </xf>
    <xf numFmtId="0" fontId="19" fillId="12" borderId="6" xfId="0" applyFont="1" applyFill="1" applyBorder="1" applyAlignment="1" applyProtection="1">
      <alignment horizontal="right" vertical="center" shrinkToFit="1" readingOrder="2"/>
    </xf>
    <xf numFmtId="0" fontId="20" fillId="12" borderId="6" xfId="0" applyFont="1" applyFill="1" applyBorder="1" applyAlignment="1" applyProtection="1">
      <alignment horizontal="right" vertical="center" shrinkToFit="1" readingOrder="2"/>
    </xf>
    <xf numFmtId="0" fontId="20" fillId="12" borderId="17" xfId="0" applyFont="1" applyFill="1" applyBorder="1" applyAlignment="1" applyProtection="1">
      <alignment horizontal="right" vertical="center" shrinkToFit="1" readingOrder="2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 readingOrder="2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13" borderId="18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 readingOrder="2"/>
      <protection locked="0"/>
    </xf>
    <xf numFmtId="0" fontId="3" fillId="0" borderId="18" xfId="0" applyFont="1" applyFill="1" applyBorder="1" applyAlignment="1" applyProtection="1">
      <alignment horizontal="center" vertical="center" shrinkToFit="1" readingOrder="2"/>
      <protection locked="0"/>
    </xf>
    <xf numFmtId="0" fontId="3" fillId="13" borderId="41" xfId="0" applyFont="1" applyFill="1" applyBorder="1" applyAlignment="1" applyProtection="1">
      <alignment horizontal="center" vertical="center" textRotation="90"/>
    </xf>
    <xf numFmtId="0" fontId="2" fillId="13" borderId="39" xfId="0" applyFont="1" applyFill="1" applyBorder="1" applyAlignment="1" applyProtection="1">
      <alignment horizontal="right" vertical="center"/>
    </xf>
    <xf numFmtId="0" fontId="4" fillId="13" borderId="39" xfId="0" applyFont="1" applyFill="1" applyBorder="1" applyAlignment="1" applyProtection="1">
      <alignment horizontal="center" vertical="center" wrapText="1"/>
    </xf>
    <xf numFmtId="0" fontId="5" fillId="13" borderId="39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shrinkToFit="1" readingOrder="2"/>
    </xf>
    <xf numFmtId="0" fontId="3" fillId="0" borderId="42" xfId="0" applyFont="1" applyFill="1" applyBorder="1" applyAlignment="1" applyProtection="1">
      <alignment horizontal="center" vertical="center" shrinkToFit="1" readingOrder="2"/>
    </xf>
    <xf numFmtId="0" fontId="3" fillId="3" borderId="37" xfId="0" applyFont="1" applyFill="1" applyBorder="1" applyAlignment="1" applyProtection="1">
      <alignment horizontal="center" vertical="center" shrinkToFit="1" readingOrder="2"/>
    </xf>
    <xf numFmtId="0" fontId="3" fillId="0" borderId="14" xfId="0" applyFont="1" applyFill="1" applyBorder="1" applyAlignment="1" applyProtection="1">
      <alignment horizontal="center" vertical="center" shrinkToFit="1" readingOrder="2"/>
    </xf>
    <xf numFmtId="0" fontId="3" fillId="0" borderId="16" xfId="0" applyFont="1" applyFill="1" applyBorder="1" applyAlignment="1" applyProtection="1">
      <alignment horizontal="center" vertical="center" shrinkToFit="1" readingOrder="2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</xf>
    <xf numFmtId="0" fontId="3" fillId="0" borderId="46" xfId="0" applyFont="1" applyFill="1" applyBorder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10" fillId="15" borderId="0" xfId="0" applyFont="1" applyFill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 shrinkToFit="1" readingOrder="2"/>
      <protection locked="0"/>
    </xf>
    <xf numFmtId="0" fontId="21" fillId="0" borderId="0" xfId="0" applyFont="1" applyAlignment="1" applyProtection="1">
      <alignment horizontal="right" vertical="center"/>
    </xf>
    <xf numFmtId="0" fontId="6" fillId="13" borderId="14" xfId="0" applyFont="1" applyFill="1" applyBorder="1" applyAlignment="1" applyProtection="1">
      <alignment horizontal="center" vertical="center" wrapText="1"/>
    </xf>
    <xf numFmtId="0" fontId="6" fillId="13" borderId="6" xfId="0" applyFont="1" applyFill="1" applyBorder="1" applyAlignment="1" applyProtection="1">
      <alignment horizontal="center" vertical="center" wrapText="1"/>
    </xf>
    <xf numFmtId="0" fontId="6" fillId="13" borderId="15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2" fillId="13" borderId="19" xfId="0" applyFont="1" applyFill="1" applyBorder="1" applyAlignment="1" applyProtection="1">
      <alignment horizontal="center" vertical="center" wrapText="1"/>
    </xf>
    <xf numFmtId="0" fontId="2" fillId="13" borderId="20" xfId="0" applyFont="1" applyFill="1" applyBorder="1" applyAlignment="1" applyProtection="1">
      <alignment horizontal="center" vertical="center" wrapText="1"/>
    </xf>
    <xf numFmtId="0" fontId="2" fillId="13" borderId="2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readingOrder="2"/>
    </xf>
    <xf numFmtId="0" fontId="1" fillId="3" borderId="38" xfId="0" applyFont="1" applyFill="1" applyBorder="1" applyAlignment="1" applyProtection="1">
      <alignment horizontal="center" vertical="center" readingOrder="2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2" fontId="10" fillId="0" borderId="24" xfId="0" applyNumberFormat="1" applyFont="1" applyBorder="1" applyAlignment="1" applyProtection="1">
      <alignment horizontal="center" vertical="center" shrinkToFit="1"/>
    </xf>
    <xf numFmtId="2" fontId="10" fillId="0" borderId="25" xfId="0" applyNumberFormat="1" applyFont="1" applyBorder="1" applyAlignment="1" applyProtection="1">
      <alignment horizontal="center" vertical="center" shrinkToFit="1"/>
    </xf>
    <xf numFmtId="2" fontId="10" fillId="0" borderId="27" xfId="0" applyNumberFormat="1" applyFont="1" applyBorder="1" applyAlignment="1" applyProtection="1">
      <alignment horizontal="center" vertical="center" shrinkToFit="1"/>
    </xf>
    <xf numFmtId="0" fontId="2" fillId="13" borderId="22" xfId="0" applyFont="1" applyFill="1" applyBorder="1" applyAlignment="1" applyProtection="1">
      <alignment horizontal="center" vertical="center" wrapText="1"/>
    </xf>
    <xf numFmtId="0" fontId="2" fillId="13" borderId="10" xfId="0" applyFont="1" applyFill="1" applyBorder="1" applyAlignment="1" applyProtection="1">
      <alignment horizontal="center" vertical="center" wrapText="1"/>
    </xf>
    <xf numFmtId="0" fontId="2" fillId="13" borderId="28" xfId="0" applyFont="1" applyFill="1" applyBorder="1" applyAlignment="1" applyProtection="1">
      <alignment horizontal="center" vertical="center" wrapText="1"/>
    </xf>
    <xf numFmtId="0" fontId="8" fillId="13" borderId="17" xfId="0" applyFont="1" applyFill="1" applyBorder="1" applyAlignment="1" applyProtection="1">
      <alignment horizontal="center" vertical="center"/>
    </xf>
    <xf numFmtId="0" fontId="2" fillId="13" borderId="2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8" fillId="13" borderId="12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2" fillId="13" borderId="24" xfId="0" applyFont="1" applyFill="1" applyBorder="1" applyAlignment="1" applyProtection="1">
      <alignment horizontal="center" vertical="center" wrapText="1"/>
    </xf>
    <xf numFmtId="0" fontId="2" fillId="13" borderId="25" xfId="0" applyFont="1" applyFill="1" applyBorder="1" applyAlignment="1" applyProtection="1">
      <alignment horizontal="center" vertical="center" wrapText="1"/>
    </xf>
    <xf numFmtId="0" fontId="2" fillId="13" borderId="26" xfId="0" applyFont="1" applyFill="1" applyBorder="1" applyAlignment="1" applyProtection="1">
      <alignment horizontal="center" vertical="center" wrapText="1"/>
    </xf>
    <xf numFmtId="0" fontId="7" fillId="13" borderId="11" xfId="0" applyFont="1" applyFill="1" applyBorder="1" applyAlignment="1" applyProtection="1">
      <alignment horizontal="center" vertical="center" textRotation="90"/>
    </xf>
    <xf numFmtId="0" fontId="7" fillId="13" borderId="14" xfId="0" applyFont="1" applyFill="1" applyBorder="1" applyAlignment="1" applyProtection="1">
      <alignment horizontal="center" vertical="center" textRotation="90"/>
    </xf>
    <xf numFmtId="0" fontId="7" fillId="13" borderId="16" xfId="0" applyFont="1" applyFill="1" applyBorder="1" applyAlignment="1" applyProtection="1">
      <alignment horizontal="center" vertical="center" textRotation="90"/>
    </xf>
    <xf numFmtId="0" fontId="12" fillId="13" borderId="11" xfId="0" applyFont="1" applyFill="1" applyBorder="1" applyAlignment="1" applyProtection="1">
      <alignment horizontal="center" textRotation="90"/>
    </xf>
    <xf numFmtId="0" fontId="12" fillId="13" borderId="14" xfId="0" applyFont="1" applyFill="1" applyBorder="1" applyAlignment="1" applyProtection="1">
      <alignment horizontal="center" textRotation="90"/>
    </xf>
    <xf numFmtId="0" fontId="12" fillId="13" borderId="16" xfId="0" applyFont="1" applyFill="1" applyBorder="1" applyAlignment="1" applyProtection="1">
      <alignment horizontal="center" textRotation="90"/>
    </xf>
    <xf numFmtId="0" fontId="2" fillId="13" borderId="11" xfId="0" applyFont="1" applyFill="1" applyBorder="1" applyAlignment="1" applyProtection="1">
      <alignment horizontal="center" vertical="center" wrapText="1"/>
    </xf>
    <xf numFmtId="0" fontId="2" fillId="13" borderId="12" xfId="0" applyFont="1" applyFill="1" applyBorder="1" applyAlignment="1" applyProtection="1">
      <alignment horizontal="center" vertical="center" wrapText="1"/>
    </xf>
    <xf numFmtId="0" fontId="2" fillId="13" borderId="13" xfId="0" applyFont="1" applyFill="1" applyBorder="1" applyAlignment="1" applyProtection="1">
      <alignment horizontal="center" vertical="center" wrapText="1"/>
    </xf>
    <xf numFmtId="0" fontId="4" fillId="13" borderId="11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</xf>
    <xf numFmtId="0" fontId="4" fillId="13" borderId="13" xfId="0" applyFont="1" applyFill="1" applyBorder="1" applyAlignment="1" applyProtection="1">
      <alignment horizontal="center" vertical="center" wrapText="1"/>
    </xf>
    <xf numFmtId="0" fontId="2" fillId="13" borderId="9" xfId="0" applyFont="1" applyFill="1" applyBorder="1" applyAlignment="1" applyProtection="1">
      <alignment horizontal="center" vertical="center" wrapText="1"/>
    </xf>
    <xf numFmtId="0" fontId="2" fillId="13" borderId="16" xfId="0" applyFont="1" applyFill="1" applyBorder="1" applyAlignment="1" applyProtection="1">
      <alignment horizontal="center" vertical="center" wrapText="1"/>
    </xf>
    <xf numFmtId="0" fontId="2" fillId="13" borderId="1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13" borderId="32" xfId="0" applyFont="1" applyFill="1" applyBorder="1" applyAlignment="1" applyProtection="1">
      <alignment horizontal="center" vertical="center" wrapText="1"/>
    </xf>
    <xf numFmtId="0" fontId="4" fillId="13" borderId="34" xfId="0" applyFont="1" applyFill="1" applyBorder="1" applyAlignment="1" applyProtection="1">
      <alignment horizontal="center" vertical="center" wrapText="1"/>
    </xf>
    <xf numFmtId="0" fontId="4" fillId="13" borderId="37" xfId="0" applyFont="1" applyFill="1" applyBorder="1" applyAlignment="1" applyProtection="1">
      <alignment horizontal="center" vertical="center" wrapText="1"/>
    </xf>
    <xf numFmtId="0" fontId="4" fillId="13" borderId="7" xfId="0" applyFont="1" applyFill="1" applyBorder="1" applyAlignment="1" applyProtection="1">
      <alignment horizontal="center" vertical="center" wrapText="1"/>
    </xf>
    <xf numFmtId="0" fontId="4" fillId="13" borderId="36" xfId="0" applyFont="1" applyFill="1" applyBorder="1" applyAlignment="1" applyProtection="1">
      <alignment horizontal="center" vertical="center" wrapText="1"/>
    </xf>
    <xf numFmtId="0" fontId="3" fillId="13" borderId="29" xfId="0" applyFont="1" applyFill="1" applyBorder="1" applyAlignment="1" applyProtection="1">
      <alignment horizontal="center" vertical="center" textRotation="90"/>
    </xf>
    <xf numFmtId="0" fontId="3" fillId="13" borderId="33" xfId="0" applyFont="1" applyFill="1" applyBorder="1" applyAlignment="1" applyProtection="1">
      <alignment horizontal="center" vertical="center" textRotation="90"/>
    </xf>
    <xf numFmtId="0" fontId="3" fillId="13" borderId="35" xfId="0" applyFont="1" applyFill="1" applyBorder="1" applyAlignment="1" applyProtection="1">
      <alignment horizontal="center" vertical="center" textRotation="90"/>
    </xf>
    <xf numFmtId="0" fontId="4" fillId="13" borderId="30" xfId="0" applyFont="1" applyFill="1" applyBorder="1" applyAlignment="1" applyProtection="1">
      <alignment horizontal="center" vertical="center" wrapText="1"/>
    </xf>
    <xf numFmtId="0" fontId="4" fillId="13" borderId="5" xfId="0" applyFont="1" applyFill="1" applyBorder="1" applyAlignment="1" applyProtection="1">
      <alignment horizontal="center" vertical="center" wrapText="1"/>
    </xf>
    <xf numFmtId="0" fontId="2" fillId="13" borderId="31" xfId="0" applyFont="1" applyFill="1" applyBorder="1" applyAlignment="1" applyProtection="1">
      <alignment horizontal="center" vertical="center" wrapText="1"/>
    </xf>
    <xf numFmtId="0" fontId="4" fillId="13" borderId="8" xfId="0" applyFont="1" applyFill="1" applyBorder="1" applyAlignment="1" applyProtection="1">
      <alignment horizontal="center" vertical="center" wrapText="1"/>
    </xf>
    <xf numFmtId="0" fontId="4" fillId="13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3" fillId="13" borderId="2" xfId="0" applyFont="1" applyFill="1" applyBorder="1" applyAlignment="1" applyProtection="1">
      <alignment horizontal="center" vertical="center"/>
      <protection locked="0"/>
    </xf>
    <xf numFmtId="0" fontId="13" fillId="13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16" fillId="13" borderId="2" xfId="0" applyFont="1" applyFill="1" applyBorder="1" applyAlignment="1" applyProtection="1">
      <alignment horizontal="center" vertical="center"/>
      <protection locked="0"/>
    </xf>
    <xf numFmtId="0" fontId="16" fillId="13" borderId="3" xfId="0" applyFont="1" applyFill="1" applyBorder="1" applyAlignment="1" applyProtection="1">
      <alignment horizontal="center" vertical="center"/>
      <protection locked="0"/>
    </xf>
    <xf numFmtId="0" fontId="16" fillId="13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14" borderId="12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17" xfId="0" applyFont="1" applyFill="1" applyBorder="1" applyAlignment="1" applyProtection="1">
      <alignment horizontal="center" vertical="center" wrapText="1"/>
    </xf>
    <xf numFmtId="0" fontId="4" fillId="14" borderId="13" xfId="0" applyFont="1" applyFill="1" applyBorder="1" applyAlignment="1" applyProtection="1">
      <alignment horizontal="center" vertical="center" wrapText="1"/>
    </xf>
    <xf numFmtId="0" fontId="4" fillId="14" borderId="15" xfId="0" applyFont="1" applyFill="1" applyBorder="1" applyAlignment="1" applyProtection="1">
      <alignment horizontal="center" vertical="center" wrapText="1"/>
    </xf>
    <xf numFmtId="0" fontId="4" fillId="14" borderId="1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</xf>
    <xf numFmtId="0" fontId="4" fillId="13" borderId="43" xfId="0" applyFont="1" applyFill="1" applyBorder="1" applyAlignment="1" applyProtection="1">
      <alignment horizontal="center" vertical="center" wrapText="1"/>
    </xf>
    <xf numFmtId="0" fontId="4" fillId="13" borderId="44" xfId="0" applyFont="1" applyFill="1" applyBorder="1" applyAlignment="1" applyProtection="1">
      <alignment horizontal="center" vertical="center" wrapText="1"/>
    </xf>
    <xf numFmtId="0" fontId="4" fillId="13" borderId="45" xfId="0" applyFont="1" applyFill="1" applyBorder="1" applyAlignment="1" applyProtection="1">
      <alignment horizontal="center" vertical="center" wrapText="1"/>
    </xf>
    <xf numFmtId="0" fontId="4" fillId="14" borderId="11" xfId="0" applyFont="1" applyFill="1" applyBorder="1" applyAlignment="1" applyProtection="1">
      <alignment horizontal="center" vertical="center" wrapText="1"/>
    </xf>
    <xf numFmtId="0" fontId="4" fillId="14" borderId="14" xfId="0" applyFont="1" applyFill="1" applyBorder="1" applyAlignment="1" applyProtection="1">
      <alignment horizontal="center" vertical="center" wrapText="1"/>
    </xf>
    <xf numFmtId="0" fontId="4" fillId="14" borderId="1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1">
    <dxf>
      <font>
        <color rgb="FF9C6500"/>
      </font>
      <fill>
        <patternFill>
          <bgColor rgb="FFFFEB9C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5B5B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  <dxf>
      <fill>
        <patternFill>
          <bgColor rgb="FFED6F7B"/>
        </patternFill>
      </fill>
    </dxf>
    <dxf>
      <fill>
        <patternFill>
          <bgColor rgb="FFFF5B5B"/>
        </patternFill>
      </fill>
    </dxf>
    <dxf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DFD4C3"/>
      <color rgb="FFFF3B3B"/>
      <color rgb="FFED6F7B"/>
      <color rgb="FF93DBFF"/>
      <color rgb="FFFF5B5B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4885478" y="25978"/>
          <a:ext cx="571500" cy="6457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121227</xdr:colOff>
      <xdr:row>0</xdr:row>
      <xdr:rowOff>25978</xdr:rowOff>
    </xdr:from>
    <xdr:to>
      <xdr:col>1</xdr:col>
      <xdr:colOff>519545</xdr:colOff>
      <xdr:row>4</xdr:row>
      <xdr:rowOff>13682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5555" y="25978"/>
          <a:ext cx="569768" cy="635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rightToLeft="1" workbookViewId="0">
      <selection sqref="A1:A33"/>
    </sheetView>
  </sheetViews>
  <sheetFormatPr defaultRowHeight="15" x14ac:dyDescent="0.25"/>
  <cols>
    <col min="1" max="1" width="27" customWidth="1"/>
    <col min="2" max="3" width="9.42578125" customWidth="1"/>
  </cols>
  <sheetData>
    <row r="1" spans="1:3" x14ac:dyDescent="0.25">
      <c r="A1" s="1" t="s">
        <v>106</v>
      </c>
      <c r="B1" t="s">
        <v>94</v>
      </c>
      <c r="C1">
        <v>1402</v>
      </c>
    </row>
    <row r="2" spans="1:3" x14ac:dyDescent="0.25">
      <c r="A2" t="s">
        <v>107</v>
      </c>
      <c r="B2" t="s">
        <v>95</v>
      </c>
      <c r="C2">
        <v>1403</v>
      </c>
    </row>
    <row r="3" spans="1:3" x14ac:dyDescent="0.25">
      <c r="A3" t="s">
        <v>108</v>
      </c>
      <c r="B3" t="s">
        <v>96</v>
      </c>
      <c r="C3">
        <v>1404</v>
      </c>
    </row>
    <row r="4" spans="1:3" x14ac:dyDescent="0.25">
      <c r="A4" t="s">
        <v>109</v>
      </c>
      <c r="B4" t="s">
        <v>97</v>
      </c>
      <c r="C4">
        <v>1405</v>
      </c>
    </row>
    <row r="5" spans="1:3" x14ac:dyDescent="0.25">
      <c r="A5" t="s">
        <v>110</v>
      </c>
      <c r="B5" t="s">
        <v>98</v>
      </c>
      <c r="C5">
        <v>1406</v>
      </c>
    </row>
    <row r="6" spans="1:3" x14ac:dyDescent="0.25">
      <c r="A6" t="s">
        <v>111</v>
      </c>
      <c r="B6" t="s">
        <v>99</v>
      </c>
      <c r="C6">
        <v>1407</v>
      </c>
    </row>
    <row r="7" spans="1:3" x14ac:dyDescent="0.25">
      <c r="A7" t="s">
        <v>112</v>
      </c>
      <c r="B7" t="s">
        <v>100</v>
      </c>
      <c r="C7">
        <v>1408</v>
      </c>
    </row>
    <row r="8" spans="1:3" x14ac:dyDescent="0.25">
      <c r="A8" t="s">
        <v>113</v>
      </c>
      <c r="B8" t="s">
        <v>101</v>
      </c>
      <c r="C8">
        <v>1409</v>
      </c>
    </row>
    <row r="9" spans="1:3" x14ac:dyDescent="0.25">
      <c r="A9" t="s">
        <v>114</v>
      </c>
      <c r="B9" t="s">
        <v>102</v>
      </c>
      <c r="C9">
        <v>1410</v>
      </c>
    </row>
    <row r="10" spans="1:3" x14ac:dyDescent="0.25">
      <c r="A10" t="s">
        <v>115</v>
      </c>
      <c r="B10" t="s">
        <v>103</v>
      </c>
    </row>
    <row r="11" spans="1:3" x14ac:dyDescent="0.25">
      <c r="A11" t="s">
        <v>116</v>
      </c>
      <c r="B11" t="s">
        <v>104</v>
      </c>
    </row>
    <row r="12" spans="1:3" x14ac:dyDescent="0.25">
      <c r="A12" t="s">
        <v>117</v>
      </c>
      <c r="B12" t="s">
        <v>105</v>
      </c>
    </row>
    <row r="13" spans="1:3" x14ac:dyDescent="0.25">
      <c r="A13" t="s">
        <v>118</v>
      </c>
    </row>
    <row r="14" spans="1:3" x14ac:dyDescent="0.25">
      <c r="A14" t="s">
        <v>119</v>
      </c>
    </row>
    <row r="15" spans="1:3" x14ac:dyDescent="0.25">
      <c r="A15" t="s">
        <v>120</v>
      </c>
    </row>
    <row r="16" spans="1:3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11" sqref="B11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IFERROR((O39/(R31*30))*100,"")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OufGBIG37r6XyYrqFwioU/Dyx/aydfrqbq9cpBpaUXr005LwOhZoeiyJ2mtjmLYJubrOqs1rfAlgeEqZqnMdZA==" saltValue="krD8iVFfYafGMakcx591yg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16" priority="3">
      <formula>(E9+F9+G9)&gt;(D9+M9)</formula>
    </cfRule>
  </conditionalFormatting>
  <conditionalFormatting sqref="E95">
    <cfRule type="expression" dxfId="15" priority="2">
      <formula>E95&lt;&gt;H95</formula>
    </cfRule>
  </conditionalFormatting>
  <conditionalFormatting sqref="R16">
    <cfRule type="expression" dxfId="14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9" sqref="B9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IFERROR((O39/(R31*30))*100,"")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ZCcsOJmTgUhY+E+AIxd3SofR8Vg3rrh/FkaGRkWc4YLL7O3EYDKuya4DwSuQiN2oXbyytHpy1UBhrXyhrkao3A==" saltValue="i4L40YDRJcKEYfAOZLW38A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13" priority="3">
      <formula>(E9+F9+G9)&gt;(D9+M9)</formula>
    </cfRule>
  </conditionalFormatting>
  <conditionalFormatting sqref="E95">
    <cfRule type="expression" dxfId="12" priority="2">
      <formula>E95&lt;&gt;H95</formula>
    </cfRule>
  </conditionalFormatting>
  <conditionalFormatting sqref="R16">
    <cfRule type="expression" dxfId="11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9" sqref="B9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IFERROR((O39/(R31*30))*100,"")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71r30w3exWqUVzB8ReFc68Yhzujiv2sSrPmBFYNvU44N4EHlWOq0ZxMVR+c4KFoYQqCdb70Kgp7l+u/q/gDxHw==" saltValue="68tdcnfqCDW7hOvlCeeN1A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10" priority="3">
      <formula>(E9+F9+G9)&gt;(D9+M9)</formula>
    </cfRule>
  </conditionalFormatting>
  <conditionalFormatting sqref="E95">
    <cfRule type="expression" dxfId="9" priority="2">
      <formula>E95&lt;&gt;H95</formula>
    </cfRule>
  </conditionalFormatting>
  <conditionalFormatting sqref="R16">
    <cfRule type="expression" dxfId="8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9" sqref="B9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IFERROR((O39/(R31*29))*100,"")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E4oxb/hsXjHvQWlShImKjCfLWrityQsrrwRPCe1stsi1Q/AW4zxH2xsLtIrHMyIHiie8kQSpWgNy1HZjOvXrMw==" saltValue="PmTe708gSIRhVJ450zJCWg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7" priority="3">
      <formula>(E9+F9+G9)&gt;(D9+M9)</formula>
    </cfRule>
  </conditionalFormatting>
  <conditionalFormatting sqref="E95">
    <cfRule type="expression" dxfId="6" priority="2">
      <formula>E95&lt;&gt;H95</formula>
    </cfRule>
  </conditionalFormatting>
  <conditionalFormatting sqref="R16">
    <cfRule type="expression" dxfId="5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93"/>
  <sheetViews>
    <sheetView showGridLines="0" rightToLeft="1" zoomScale="130" zoomScaleNormal="130" workbookViewId="0">
      <pane xSplit="2" ySplit="6" topLeftCell="C7" activePane="bottomRight" state="frozen"/>
      <selection activeCell="H13" sqref="H13"/>
      <selection pane="topRight" activeCell="H13" sqref="H13"/>
      <selection pane="bottomLeft" activeCell="H13" sqref="H13"/>
      <selection pane="bottomRight" activeCell="B7" sqref="B7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5" width="7.85546875" style="7" customWidth="1"/>
    <col min="16" max="16384" width="9.140625" style="7"/>
  </cols>
  <sheetData>
    <row r="1" spans="1:15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  <c r="N1" s="5"/>
      <c r="O1" s="5"/>
    </row>
    <row r="2" spans="1:15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8"/>
      <c r="L2" s="8"/>
      <c r="M2" s="167"/>
      <c r="N2" s="167"/>
      <c r="O2" s="167"/>
    </row>
    <row r="3" spans="1:15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/>
      <c r="L3" s="8"/>
      <c r="M3" s="63"/>
      <c r="N3" s="168"/>
      <c r="O3" s="168"/>
    </row>
    <row r="4" spans="1:15" ht="12.95" customHeight="1" thickBot="1" x14ac:dyDescent="0.7">
      <c r="A4" s="5"/>
      <c r="B4" s="16" t="s">
        <v>4</v>
      </c>
      <c r="C4" s="156"/>
      <c r="D4" s="156"/>
      <c r="E4" s="156"/>
      <c r="F4" s="156"/>
      <c r="G4" s="156"/>
      <c r="H4" s="156"/>
      <c r="I4" s="156"/>
      <c r="J4" s="8"/>
      <c r="K4" s="8"/>
      <c r="L4" s="8"/>
      <c r="M4" s="8" t="s">
        <v>6</v>
      </c>
      <c r="N4" s="157">
        <v>1402</v>
      </c>
      <c r="O4" s="158"/>
    </row>
    <row r="5" spans="1:15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  <c r="N5" s="5"/>
      <c r="O5" s="5"/>
    </row>
    <row r="6" spans="1:15" ht="18" customHeight="1" thickBot="1" x14ac:dyDescent="0.55000000000000004">
      <c r="A6" s="76"/>
      <c r="B6" s="77" t="s">
        <v>21</v>
      </c>
      <c r="C6" s="78" t="s">
        <v>94</v>
      </c>
      <c r="D6" s="78" t="s">
        <v>95</v>
      </c>
      <c r="E6" s="78" t="s">
        <v>96</v>
      </c>
      <c r="F6" s="79" t="s">
        <v>97</v>
      </c>
      <c r="G6" s="78" t="s">
        <v>98</v>
      </c>
      <c r="H6" s="78" t="s">
        <v>99</v>
      </c>
      <c r="I6" s="78" t="s">
        <v>100</v>
      </c>
      <c r="J6" s="78" t="s">
        <v>101</v>
      </c>
      <c r="K6" s="78" t="s">
        <v>102</v>
      </c>
      <c r="L6" s="78" t="s">
        <v>188</v>
      </c>
      <c r="M6" s="78" t="s">
        <v>104</v>
      </c>
      <c r="N6" s="78" t="s">
        <v>105</v>
      </c>
      <c r="O6" s="80" t="s">
        <v>189</v>
      </c>
    </row>
    <row r="7" spans="1:15" ht="12.6" customHeight="1" x14ac:dyDescent="0.5">
      <c r="A7" s="28">
        <v>1</v>
      </c>
      <c r="B7" s="49" t="s">
        <v>140</v>
      </c>
      <c r="C7" s="66">
        <f>فروردین!C9</f>
        <v>0</v>
      </c>
      <c r="D7" s="67">
        <f>اردیبهشت!C9</f>
        <v>0</v>
      </c>
      <c r="E7" s="67">
        <f>خرداد!C9</f>
        <v>0</v>
      </c>
      <c r="F7" s="67">
        <f>تیر!C9</f>
        <v>0</v>
      </c>
      <c r="G7" s="66">
        <f>مرداد!C9</f>
        <v>0</v>
      </c>
      <c r="H7" s="66">
        <f>شهریور!C9</f>
        <v>0</v>
      </c>
      <c r="I7" s="66">
        <f>مهر!C9</f>
        <v>0</v>
      </c>
      <c r="J7" s="66">
        <f>آبان!C9</f>
        <v>0</v>
      </c>
      <c r="K7" s="66">
        <f>آذر!C9</f>
        <v>0</v>
      </c>
      <c r="L7" s="66">
        <f>دی!C9</f>
        <v>0</v>
      </c>
      <c r="M7" s="66">
        <f>بهمن!C9</f>
        <v>0</v>
      </c>
      <c r="N7" s="66">
        <f>اسفند!C9</f>
        <v>0</v>
      </c>
      <c r="O7" s="68" t="e">
        <f>ROUND(AVERAGEIF(C7:N7,"&gt;0"),0)</f>
        <v>#DIV/0!</v>
      </c>
    </row>
    <row r="8" spans="1:15" ht="12.6" customHeight="1" x14ac:dyDescent="0.5">
      <c r="A8" s="32">
        <v>2</v>
      </c>
      <c r="B8" s="50" t="s">
        <v>163</v>
      </c>
      <c r="C8" s="14">
        <f>فروردین!C10</f>
        <v>0</v>
      </c>
      <c r="D8" s="14">
        <f>اردیبهشت!C10</f>
        <v>0</v>
      </c>
      <c r="E8" s="14">
        <f>خرداد!C10</f>
        <v>0</v>
      </c>
      <c r="F8" s="14">
        <f>تیر!C10</f>
        <v>0</v>
      </c>
      <c r="G8" s="14">
        <f>مرداد!C10</f>
        <v>0</v>
      </c>
      <c r="H8" s="14">
        <f>شهریور!C10</f>
        <v>0</v>
      </c>
      <c r="I8" s="14">
        <f>مهر!C10</f>
        <v>0</v>
      </c>
      <c r="J8" s="14">
        <f>آبان!C10</f>
        <v>0</v>
      </c>
      <c r="K8" s="14">
        <f>آذر!C10</f>
        <v>0</v>
      </c>
      <c r="L8" s="14">
        <f>دی!C10</f>
        <v>0</v>
      </c>
      <c r="M8" s="14">
        <f>بهمن!C10</f>
        <v>0</v>
      </c>
      <c r="N8" s="14">
        <f>اسفند!C10</f>
        <v>0</v>
      </c>
      <c r="O8" s="37" t="e">
        <f t="shared" ref="O8:O71" si="0">ROUND(AVERAGEIF(C8:N8,"&gt;0"),0)</f>
        <v>#DIV/0!</v>
      </c>
    </row>
    <row r="9" spans="1:15" ht="12.6" customHeight="1" x14ac:dyDescent="0.5">
      <c r="A9" s="32">
        <v>3</v>
      </c>
      <c r="B9" s="50" t="s">
        <v>164</v>
      </c>
      <c r="C9" s="14">
        <f>فروردین!C11</f>
        <v>0</v>
      </c>
      <c r="D9" s="69">
        <f>اردیبهشت!C11</f>
        <v>0</v>
      </c>
      <c r="E9" s="14">
        <f>خرداد!C11</f>
        <v>0</v>
      </c>
      <c r="F9" s="14">
        <f>تیر!C11</f>
        <v>0</v>
      </c>
      <c r="G9" s="14">
        <f>مرداد!C11</f>
        <v>0</v>
      </c>
      <c r="H9" s="14">
        <f>شهریور!C11</f>
        <v>0</v>
      </c>
      <c r="I9" s="14">
        <f>مهر!C11</f>
        <v>0</v>
      </c>
      <c r="J9" s="14">
        <f>آبان!C11</f>
        <v>0</v>
      </c>
      <c r="K9" s="14">
        <f>آذر!C11</f>
        <v>0</v>
      </c>
      <c r="L9" s="14">
        <f>دی!C11</f>
        <v>0</v>
      </c>
      <c r="M9" s="14">
        <f>بهمن!C11</f>
        <v>0</v>
      </c>
      <c r="N9" s="14">
        <f>اسفند!C11</f>
        <v>0</v>
      </c>
      <c r="O9" s="37" t="e">
        <f t="shared" si="0"/>
        <v>#DIV/0!</v>
      </c>
    </row>
    <row r="10" spans="1:15" ht="12.6" customHeight="1" x14ac:dyDescent="0.5">
      <c r="A10" s="32">
        <v>4</v>
      </c>
      <c r="B10" s="50" t="s">
        <v>165</v>
      </c>
      <c r="C10" s="69">
        <f>فروردین!C12</f>
        <v>0</v>
      </c>
      <c r="D10" s="14">
        <f>اردیبهشت!C12</f>
        <v>0</v>
      </c>
      <c r="E10" s="14">
        <f>خرداد!C12</f>
        <v>0</v>
      </c>
      <c r="F10" s="14">
        <f>تیر!C12</f>
        <v>0</v>
      </c>
      <c r="G10" s="14">
        <f>مرداد!C12</f>
        <v>0</v>
      </c>
      <c r="H10" s="14">
        <f>شهریور!C12</f>
        <v>0</v>
      </c>
      <c r="I10" s="14">
        <f>مهر!C12</f>
        <v>0</v>
      </c>
      <c r="J10" s="14">
        <f>آبان!C12</f>
        <v>0</v>
      </c>
      <c r="K10" s="14">
        <f>آذر!C12</f>
        <v>0</v>
      </c>
      <c r="L10" s="14">
        <f>دی!C12</f>
        <v>0</v>
      </c>
      <c r="M10" s="14">
        <f>بهمن!C12</f>
        <v>0</v>
      </c>
      <c r="N10" s="14">
        <f>اسفند!C12</f>
        <v>0</v>
      </c>
      <c r="O10" s="37" t="e">
        <f t="shared" si="0"/>
        <v>#DIV/0!</v>
      </c>
    </row>
    <row r="11" spans="1:15" ht="12.6" customHeight="1" x14ac:dyDescent="0.5">
      <c r="A11" s="32">
        <v>5</v>
      </c>
      <c r="B11" s="50" t="s">
        <v>166</v>
      </c>
      <c r="C11" s="14">
        <f>فروردین!C13</f>
        <v>0</v>
      </c>
      <c r="D11" s="14">
        <f>اردیبهشت!C13</f>
        <v>0</v>
      </c>
      <c r="E11" s="14">
        <f>خرداد!C13</f>
        <v>0</v>
      </c>
      <c r="F11" s="14">
        <f>تیر!C13</f>
        <v>0</v>
      </c>
      <c r="G11" s="14">
        <f>مرداد!C13</f>
        <v>0</v>
      </c>
      <c r="H11" s="14">
        <f>شهریور!C13</f>
        <v>0</v>
      </c>
      <c r="I11" s="14">
        <f>مهر!C13</f>
        <v>0</v>
      </c>
      <c r="J11" s="14">
        <f>آبان!C13</f>
        <v>0</v>
      </c>
      <c r="K11" s="14">
        <f>آذر!C13</f>
        <v>0</v>
      </c>
      <c r="L11" s="14">
        <f>دی!C13</f>
        <v>0</v>
      </c>
      <c r="M11" s="14">
        <f>بهمن!C13</f>
        <v>0</v>
      </c>
      <c r="N11" s="14">
        <f>اسفند!C13</f>
        <v>0</v>
      </c>
      <c r="O11" s="37" t="e">
        <f t="shared" si="0"/>
        <v>#DIV/0!</v>
      </c>
    </row>
    <row r="12" spans="1:15" ht="12.6" customHeight="1" x14ac:dyDescent="0.5">
      <c r="A12" s="32">
        <v>6</v>
      </c>
      <c r="B12" s="50" t="s">
        <v>167</v>
      </c>
      <c r="C12" s="69">
        <f>فروردین!C14</f>
        <v>0</v>
      </c>
      <c r="D12" s="69">
        <f>اردیبهشت!C14</f>
        <v>0</v>
      </c>
      <c r="E12" s="14">
        <f>خرداد!C14</f>
        <v>0</v>
      </c>
      <c r="F12" s="14">
        <f>تیر!C14</f>
        <v>0</v>
      </c>
      <c r="G12" s="14">
        <f>مرداد!C14</f>
        <v>0</v>
      </c>
      <c r="H12" s="14">
        <f>شهریور!C14</f>
        <v>0</v>
      </c>
      <c r="I12" s="14">
        <f>مهر!C14</f>
        <v>0</v>
      </c>
      <c r="J12" s="14">
        <f>آبان!C14</f>
        <v>0</v>
      </c>
      <c r="K12" s="14">
        <f>آذر!C14</f>
        <v>0</v>
      </c>
      <c r="L12" s="14">
        <f>دی!C14</f>
        <v>0</v>
      </c>
      <c r="M12" s="14">
        <f>بهمن!C14</f>
        <v>0</v>
      </c>
      <c r="N12" s="14">
        <f>اسفند!C14</f>
        <v>0</v>
      </c>
      <c r="O12" s="37" t="e">
        <f t="shared" si="0"/>
        <v>#DIV/0!</v>
      </c>
    </row>
    <row r="13" spans="1:15" ht="12.6" customHeight="1" x14ac:dyDescent="0.5">
      <c r="A13" s="32">
        <v>7</v>
      </c>
      <c r="B13" s="50" t="s">
        <v>168</v>
      </c>
      <c r="C13" s="69">
        <f>فروردین!C15</f>
        <v>0</v>
      </c>
      <c r="D13" s="14">
        <f>اردیبهشت!C15</f>
        <v>0</v>
      </c>
      <c r="E13" s="69">
        <f>خرداد!C15</f>
        <v>0</v>
      </c>
      <c r="F13" s="14">
        <f>تیر!C15</f>
        <v>0</v>
      </c>
      <c r="G13" s="14">
        <f>مرداد!C15</f>
        <v>0</v>
      </c>
      <c r="H13" s="14">
        <f>شهریور!C15</f>
        <v>0</v>
      </c>
      <c r="I13" s="14">
        <f>مهر!C15</f>
        <v>0</v>
      </c>
      <c r="J13" s="14">
        <f>آبان!C15</f>
        <v>0</v>
      </c>
      <c r="K13" s="14">
        <f>آذر!C15</f>
        <v>0</v>
      </c>
      <c r="L13" s="14">
        <f>دی!C15</f>
        <v>0</v>
      </c>
      <c r="M13" s="14">
        <f>بهمن!C15</f>
        <v>0</v>
      </c>
      <c r="N13" s="14">
        <f>اسفند!C15</f>
        <v>0</v>
      </c>
      <c r="O13" s="37" t="e">
        <f t="shared" si="0"/>
        <v>#DIV/0!</v>
      </c>
    </row>
    <row r="14" spans="1:15" ht="12.6" customHeight="1" x14ac:dyDescent="0.5">
      <c r="A14" s="32">
        <v>8</v>
      </c>
      <c r="B14" s="50" t="s">
        <v>169</v>
      </c>
      <c r="C14" s="69">
        <f>فروردین!C16</f>
        <v>0</v>
      </c>
      <c r="D14" s="14">
        <f>اردیبهشت!C16</f>
        <v>0</v>
      </c>
      <c r="E14" s="69">
        <f>خرداد!C16</f>
        <v>0</v>
      </c>
      <c r="F14" s="14">
        <f>تیر!C16</f>
        <v>0</v>
      </c>
      <c r="G14" s="14">
        <f>مرداد!C16</f>
        <v>0</v>
      </c>
      <c r="H14" s="14">
        <f>شهریور!C16</f>
        <v>0</v>
      </c>
      <c r="I14" s="14">
        <f>مهر!C16</f>
        <v>0</v>
      </c>
      <c r="J14" s="14">
        <f>آبان!C16</f>
        <v>0</v>
      </c>
      <c r="K14" s="14">
        <f>آذر!C16</f>
        <v>0</v>
      </c>
      <c r="L14" s="14">
        <f>دی!C16</f>
        <v>0</v>
      </c>
      <c r="M14" s="14">
        <f>بهمن!C16</f>
        <v>0</v>
      </c>
      <c r="N14" s="14">
        <f>اسفند!C16</f>
        <v>0</v>
      </c>
      <c r="O14" s="37" t="e">
        <f t="shared" si="0"/>
        <v>#DIV/0!</v>
      </c>
    </row>
    <row r="15" spans="1:15" ht="12.6" customHeight="1" x14ac:dyDescent="0.5">
      <c r="A15" s="32">
        <v>9</v>
      </c>
      <c r="B15" s="51" t="s">
        <v>142</v>
      </c>
      <c r="C15" s="69">
        <f>فروردین!C17</f>
        <v>0</v>
      </c>
      <c r="D15" s="14">
        <f>اردیبهشت!C17</f>
        <v>0</v>
      </c>
      <c r="E15" s="14">
        <f>خرداد!C17</f>
        <v>0</v>
      </c>
      <c r="F15" s="14">
        <f>تیر!C17</f>
        <v>0</v>
      </c>
      <c r="G15" s="14">
        <f>مرداد!C17</f>
        <v>0</v>
      </c>
      <c r="H15" s="14">
        <f>شهریور!C17</f>
        <v>0</v>
      </c>
      <c r="I15" s="14">
        <f>مهر!C17</f>
        <v>0</v>
      </c>
      <c r="J15" s="14">
        <f>آبان!C17</f>
        <v>0</v>
      </c>
      <c r="K15" s="14">
        <f>آذر!C17</f>
        <v>0</v>
      </c>
      <c r="L15" s="14">
        <f>دی!C17</f>
        <v>0</v>
      </c>
      <c r="M15" s="14">
        <f>بهمن!C17</f>
        <v>0</v>
      </c>
      <c r="N15" s="14">
        <f>اسفند!C17</f>
        <v>0</v>
      </c>
      <c r="O15" s="37" t="e">
        <f t="shared" si="0"/>
        <v>#DIV/0!</v>
      </c>
    </row>
    <row r="16" spans="1:15" ht="12.6" customHeight="1" x14ac:dyDescent="0.5">
      <c r="A16" s="32">
        <v>10</v>
      </c>
      <c r="B16" s="51" t="s">
        <v>141</v>
      </c>
      <c r="C16" s="14">
        <f>فروردین!C18</f>
        <v>0</v>
      </c>
      <c r="D16" s="14">
        <f>اردیبهشت!C18</f>
        <v>0</v>
      </c>
      <c r="E16" s="14">
        <f>خرداد!C18</f>
        <v>0</v>
      </c>
      <c r="F16" s="14">
        <f>تیر!C18</f>
        <v>0</v>
      </c>
      <c r="G16" s="14">
        <f>مرداد!C18</f>
        <v>0</v>
      </c>
      <c r="H16" s="14">
        <f>شهریور!C18</f>
        <v>0</v>
      </c>
      <c r="I16" s="14">
        <f>مهر!C18</f>
        <v>0</v>
      </c>
      <c r="J16" s="14">
        <f>آبان!C18</f>
        <v>0</v>
      </c>
      <c r="K16" s="14">
        <f>آذر!C18</f>
        <v>0</v>
      </c>
      <c r="L16" s="14">
        <f>دی!C18</f>
        <v>0</v>
      </c>
      <c r="M16" s="14">
        <f>بهمن!C18</f>
        <v>0</v>
      </c>
      <c r="N16" s="14">
        <f>اسفند!C18</f>
        <v>0</v>
      </c>
      <c r="O16" s="37" t="e">
        <f t="shared" si="0"/>
        <v>#DIV/0!</v>
      </c>
    </row>
    <row r="17" spans="1:15" ht="12.6" customHeight="1" x14ac:dyDescent="0.5">
      <c r="A17" s="32">
        <v>11</v>
      </c>
      <c r="B17" s="51" t="s">
        <v>139</v>
      </c>
      <c r="C17" s="14">
        <f>فروردین!C19</f>
        <v>0</v>
      </c>
      <c r="D17" s="14">
        <f>اردیبهشت!C19</f>
        <v>0</v>
      </c>
      <c r="E17" s="14">
        <f>خرداد!C19</f>
        <v>0</v>
      </c>
      <c r="F17" s="14">
        <f>تیر!C19</f>
        <v>0</v>
      </c>
      <c r="G17" s="14">
        <f>مرداد!C19</f>
        <v>0</v>
      </c>
      <c r="H17" s="14">
        <f>شهریور!C19</f>
        <v>0</v>
      </c>
      <c r="I17" s="14">
        <f>مهر!C19</f>
        <v>0</v>
      </c>
      <c r="J17" s="14">
        <f>آبان!C19</f>
        <v>0</v>
      </c>
      <c r="K17" s="14">
        <f>آذر!C19</f>
        <v>0</v>
      </c>
      <c r="L17" s="14">
        <f>دی!C19</f>
        <v>0</v>
      </c>
      <c r="M17" s="14">
        <f>بهمن!C19</f>
        <v>0</v>
      </c>
      <c r="N17" s="14">
        <f>اسفند!C19</f>
        <v>0</v>
      </c>
      <c r="O17" s="37" t="e">
        <f t="shared" si="0"/>
        <v>#DIV/0!</v>
      </c>
    </row>
    <row r="18" spans="1:15" ht="12.6" customHeight="1" x14ac:dyDescent="0.5">
      <c r="A18" s="32">
        <v>12</v>
      </c>
      <c r="B18" s="50" t="s">
        <v>170</v>
      </c>
      <c r="C18" s="14">
        <f>فروردین!C20</f>
        <v>0</v>
      </c>
      <c r="D18" s="14">
        <f>اردیبهشت!C20</f>
        <v>0</v>
      </c>
      <c r="E18" s="14">
        <f>خرداد!C20</f>
        <v>0</v>
      </c>
      <c r="F18" s="14">
        <f>تیر!C20</f>
        <v>0</v>
      </c>
      <c r="G18" s="14">
        <f>مرداد!C20</f>
        <v>0</v>
      </c>
      <c r="H18" s="14">
        <f>شهریور!C20</f>
        <v>0</v>
      </c>
      <c r="I18" s="14">
        <f>مهر!C20</f>
        <v>0</v>
      </c>
      <c r="J18" s="14">
        <f>آبان!C20</f>
        <v>0</v>
      </c>
      <c r="K18" s="14">
        <f>آذر!C20</f>
        <v>0</v>
      </c>
      <c r="L18" s="14">
        <f>دی!C20</f>
        <v>0</v>
      </c>
      <c r="M18" s="14">
        <f>بهمن!C20</f>
        <v>0</v>
      </c>
      <c r="N18" s="14">
        <f>اسفند!C20</f>
        <v>0</v>
      </c>
      <c r="O18" s="37" t="e">
        <f t="shared" si="0"/>
        <v>#DIV/0!</v>
      </c>
    </row>
    <row r="19" spans="1:15" ht="12.6" customHeight="1" x14ac:dyDescent="0.5">
      <c r="A19" s="32">
        <v>13</v>
      </c>
      <c r="B19" s="50" t="s">
        <v>171</v>
      </c>
      <c r="C19" s="14">
        <f>فروردین!C21</f>
        <v>0</v>
      </c>
      <c r="D19" s="14">
        <f>اردیبهشت!C21</f>
        <v>0</v>
      </c>
      <c r="E19" s="14">
        <f>خرداد!C21</f>
        <v>0</v>
      </c>
      <c r="F19" s="14">
        <f>تیر!C21</f>
        <v>0</v>
      </c>
      <c r="G19" s="14">
        <f>مرداد!C21</f>
        <v>0</v>
      </c>
      <c r="H19" s="14">
        <f>شهریور!C21</f>
        <v>0</v>
      </c>
      <c r="I19" s="14">
        <f>مهر!C21</f>
        <v>0</v>
      </c>
      <c r="J19" s="14">
        <f>آبان!C21</f>
        <v>0</v>
      </c>
      <c r="K19" s="14">
        <f>آذر!C21</f>
        <v>0</v>
      </c>
      <c r="L19" s="14">
        <f>دی!C21</f>
        <v>0</v>
      </c>
      <c r="M19" s="14">
        <f>بهمن!C21</f>
        <v>0</v>
      </c>
      <c r="N19" s="14">
        <f>اسفند!C21</f>
        <v>0</v>
      </c>
      <c r="O19" s="37" t="e">
        <f t="shared" si="0"/>
        <v>#DIV/0!</v>
      </c>
    </row>
    <row r="20" spans="1:15" ht="12.6" customHeight="1" x14ac:dyDescent="0.5">
      <c r="A20" s="34">
        <v>14</v>
      </c>
      <c r="B20" s="52" t="s">
        <v>41</v>
      </c>
      <c r="C20" s="14">
        <f>فروردین!C22</f>
        <v>0</v>
      </c>
      <c r="D20" s="14">
        <f>اردیبهشت!C22</f>
        <v>0</v>
      </c>
      <c r="E20" s="14">
        <f>خرداد!C22</f>
        <v>0</v>
      </c>
      <c r="F20" s="14">
        <f>تیر!C22</f>
        <v>0</v>
      </c>
      <c r="G20" s="14">
        <f>مرداد!C22</f>
        <v>0</v>
      </c>
      <c r="H20" s="14">
        <f>شهریور!C22</f>
        <v>0</v>
      </c>
      <c r="I20" s="14">
        <f>مهر!C22</f>
        <v>0</v>
      </c>
      <c r="J20" s="14">
        <f>آبان!C22</f>
        <v>0</v>
      </c>
      <c r="K20" s="14">
        <f>آذر!C22</f>
        <v>0</v>
      </c>
      <c r="L20" s="14">
        <f>دی!C22</f>
        <v>0</v>
      </c>
      <c r="M20" s="14">
        <f>بهمن!C22</f>
        <v>0</v>
      </c>
      <c r="N20" s="14">
        <f>اسفند!C22</f>
        <v>0</v>
      </c>
      <c r="O20" s="37" t="e">
        <f t="shared" si="0"/>
        <v>#DIV/0!</v>
      </c>
    </row>
    <row r="21" spans="1:15" ht="12.6" customHeight="1" x14ac:dyDescent="0.5">
      <c r="A21" s="34">
        <v>15</v>
      </c>
      <c r="B21" s="52" t="s">
        <v>42</v>
      </c>
      <c r="C21" s="14">
        <f>فروردین!C23</f>
        <v>0</v>
      </c>
      <c r="D21" s="14">
        <f>اردیبهشت!C23</f>
        <v>0</v>
      </c>
      <c r="E21" s="14">
        <f>خرداد!C23</f>
        <v>0</v>
      </c>
      <c r="F21" s="14">
        <f>تیر!C23</f>
        <v>0</v>
      </c>
      <c r="G21" s="14">
        <f>مرداد!C23</f>
        <v>0</v>
      </c>
      <c r="H21" s="14">
        <f>شهریور!C23</f>
        <v>0</v>
      </c>
      <c r="I21" s="14">
        <f>مهر!C23</f>
        <v>0</v>
      </c>
      <c r="J21" s="14">
        <f>آبان!C23</f>
        <v>0</v>
      </c>
      <c r="K21" s="14">
        <f>آذر!C23</f>
        <v>0</v>
      </c>
      <c r="L21" s="14">
        <f>دی!C23</f>
        <v>0</v>
      </c>
      <c r="M21" s="14">
        <f>بهمن!C23</f>
        <v>0</v>
      </c>
      <c r="N21" s="14">
        <f>اسفند!C23</f>
        <v>0</v>
      </c>
      <c r="O21" s="37" t="e">
        <f t="shared" si="0"/>
        <v>#DIV/0!</v>
      </c>
    </row>
    <row r="22" spans="1:15" ht="12.6" customHeight="1" x14ac:dyDescent="0.5">
      <c r="A22" s="34">
        <v>16</v>
      </c>
      <c r="B22" s="52" t="s">
        <v>43</v>
      </c>
      <c r="C22" s="69">
        <f>فروردین!C24</f>
        <v>0</v>
      </c>
      <c r="D22" s="14">
        <f>اردیبهشت!C24</f>
        <v>0</v>
      </c>
      <c r="E22" s="69">
        <f>خرداد!C24</f>
        <v>0</v>
      </c>
      <c r="F22" s="14">
        <f>تیر!C24</f>
        <v>0</v>
      </c>
      <c r="G22" s="69">
        <f>مرداد!C24</f>
        <v>0</v>
      </c>
      <c r="H22" s="69">
        <f>شهریور!C24</f>
        <v>0</v>
      </c>
      <c r="I22" s="69">
        <f>مهر!C24</f>
        <v>0</v>
      </c>
      <c r="J22" s="69">
        <f>آبان!C24</f>
        <v>0</v>
      </c>
      <c r="K22" s="69">
        <f>آذر!C24</f>
        <v>0</v>
      </c>
      <c r="L22" s="69">
        <f>دی!C24</f>
        <v>0</v>
      </c>
      <c r="M22" s="69">
        <f>بهمن!C24</f>
        <v>0</v>
      </c>
      <c r="N22" s="69">
        <f>اسفند!C24</f>
        <v>0</v>
      </c>
      <c r="O22" s="72" t="e">
        <f t="shared" si="0"/>
        <v>#DIV/0!</v>
      </c>
    </row>
    <row r="23" spans="1:15" ht="12.6" customHeight="1" x14ac:dyDescent="0.5">
      <c r="A23" s="34">
        <v>17</v>
      </c>
      <c r="B23" s="52" t="s">
        <v>45</v>
      </c>
      <c r="C23" s="69">
        <f>فروردین!C25</f>
        <v>0</v>
      </c>
      <c r="D23" s="14">
        <f>اردیبهشت!C25</f>
        <v>0</v>
      </c>
      <c r="E23" s="69">
        <f>خرداد!C25</f>
        <v>0</v>
      </c>
      <c r="F23" s="14">
        <f>تیر!C25</f>
        <v>0</v>
      </c>
      <c r="G23" s="69">
        <f>مرداد!C25</f>
        <v>0</v>
      </c>
      <c r="H23" s="69">
        <f>شهریور!C25</f>
        <v>0</v>
      </c>
      <c r="I23" s="69">
        <f>مهر!C25</f>
        <v>0</v>
      </c>
      <c r="J23" s="69">
        <f>آبان!C25</f>
        <v>0</v>
      </c>
      <c r="K23" s="69">
        <f>آذر!C25</f>
        <v>0</v>
      </c>
      <c r="L23" s="69">
        <f>دی!C25</f>
        <v>0</v>
      </c>
      <c r="M23" s="69">
        <f>بهمن!C25</f>
        <v>0</v>
      </c>
      <c r="N23" s="69">
        <f>اسفند!C25</f>
        <v>0</v>
      </c>
      <c r="O23" s="72" t="e">
        <f t="shared" si="0"/>
        <v>#DIV/0!</v>
      </c>
    </row>
    <row r="24" spans="1:15" ht="12.6" customHeight="1" x14ac:dyDescent="0.5">
      <c r="A24" s="34">
        <v>18</v>
      </c>
      <c r="B24" s="52" t="s">
        <v>47</v>
      </c>
      <c r="C24" s="69">
        <f>فروردین!C26</f>
        <v>0</v>
      </c>
      <c r="D24" s="14">
        <f>اردیبهشت!C26</f>
        <v>0</v>
      </c>
      <c r="E24" s="14">
        <f>خرداد!C26</f>
        <v>0</v>
      </c>
      <c r="F24" s="14">
        <f>تیر!C26</f>
        <v>0</v>
      </c>
      <c r="G24" s="14">
        <f>مرداد!C26</f>
        <v>0</v>
      </c>
      <c r="H24" s="14">
        <f>شهریور!C26</f>
        <v>0</v>
      </c>
      <c r="I24" s="14">
        <f>مهر!C26</f>
        <v>0</v>
      </c>
      <c r="J24" s="14">
        <f>آبان!C26</f>
        <v>0</v>
      </c>
      <c r="K24" s="14">
        <f>آذر!C26</f>
        <v>0</v>
      </c>
      <c r="L24" s="14">
        <f>دی!C26</f>
        <v>0</v>
      </c>
      <c r="M24" s="14">
        <f>بهمن!C26</f>
        <v>0</v>
      </c>
      <c r="N24" s="14">
        <f>اسفند!C26</f>
        <v>0</v>
      </c>
      <c r="O24" s="37" t="e">
        <f t="shared" si="0"/>
        <v>#DIV/0!</v>
      </c>
    </row>
    <row r="25" spans="1:15" ht="12.6" customHeight="1" x14ac:dyDescent="0.5">
      <c r="A25" s="34">
        <v>19</v>
      </c>
      <c r="B25" s="52" t="s">
        <v>48</v>
      </c>
      <c r="C25" s="14">
        <f>فروردین!C27</f>
        <v>0</v>
      </c>
      <c r="D25" s="14">
        <f>اردیبهشت!C27</f>
        <v>0</v>
      </c>
      <c r="E25" s="14">
        <f>خرداد!C27</f>
        <v>0</v>
      </c>
      <c r="F25" s="14">
        <f>تیر!C27</f>
        <v>0</v>
      </c>
      <c r="G25" s="14">
        <f>مرداد!C27</f>
        <v>0</v>
      </c>
      <c r="H25" s="14">
        <f>شهریور!C27</f>
        <v>0</v>
      </c>
      <c r="I25" s="14">
        <f>مهر!C27</f>
        <v>0</v>
      </c>
      <c r="J25" s="14">
        <f>آبان!C27</f>
        <v>0</v>
      </c>
      <c r="K25" s="14">
        <f>آذر!C27</f>
        <v>0</v>
      </c>
      <c r="L25" s="14">
        <f>دی!C27</f>
        <v>0</v>
      </c>
      <c r="M25" s="14">
        <f>بهمن!C27</f>
        <v>0</v>
      </c>
      <c r="N25" s="14">
        <f>اسفند!C27</f>
        <v>0</v>
      </c>
      <c r="O25" s="37" t="e">
        <f t="shared" si="0"/>
        <v>#DIV/0!</v>
      </c>
    </row>
    <row r="26" spans="1:15" ht="12.6" customHeight="1" x14ac:dyDescent="0.5">
      <c r="A26" s="34">
        <v>20</v>
      </c>
      <c r="B26" s="52" t="s">
        <v>49</v>
      </c>
      <c r="C26" s="14">
        <f>فروردین!C28</f>
        <v>0</v>
      </c>
      <c r="D26" s="14">
        <f>اردیبهشت!C28</f>
        <v>0</v>
      </c>
      <c r="E26" s="14">
        <f>خرداد!C28</f>
        <v>0</v>
      </c>
      <c r="F26" s="14">
        <f>تیر!C28</f>
        <v>0</v>
      </c>
      <c r="G26" s="14">
        <f>مرداد!C28</f>
        <v>0</v>
      </c>
      <c r="H26" s="14">
        <f>شهریور!C28</f>
        <v>0</v>
      </c>
      <c r="I26" s="14">
        <f>مهر!C28</f>
        <v>0</v>
      </c>
      <c r="J26" s="14">
        <f>آبان!C28</f>
        <v>0</v>
      </c>
      <c r="K26" s="14">
        <f>آذر!C28</f>
        <v>0</v>
      </c>
      <c r="L26" s="14">
        <f>دی!C28</f>
        <v>0</v>
      </c>
      <c r="M26" s="14">
        <f>بهمن!C28</f>
        <v>0</v>
      </c>
      <c r="N26" s="14">
        <f>اسفند!C28</f>
        <v>0</v>
      </c>
      <c r="O26" s="37" t="e">
        <f t="shared" si="0"/>
        <v>#DIV/0!</v>
      </c>
    </row>
    <row r="27" spans="1:15" ht="12.6" customHeight="1" x14ac:dyDescent="0.5">
      <c r="A27" s="34">
        <v>21</v>
      </c>
      <c r="B27" s="52" t="s">
        <v>50</v>
      </c>
      <c r="C27" s="14">
        <f>فروردین!C29</f>
        <v>0</v>
      </c>
      <c r="D27" s="14">
        <f>اردیبهشت!C29</f>
        <v>0</v>
      </c>
      <c r="E27" s="14">
        <f>خرداد!C29</f>
        <v>0</v>
      </c>
      <c r="F27" s="14">
        <f>تیر!C29</f>
        <v>0</v>
      </c>
      <c r="G27" s="14">
        <f>مرداد!C29</f>
        <v>0</v>
      </c>
      <c r="H27" s="14">
        <f>شهریور!C29</f>
        <v>0</v>
      </c>
      <c r="I27" s="14">
        <f>مهر!C29</f>
        <v>0</v>
      </c>
      <c r="J27" s="14">
        <f>آبان!C29</f>
        <v>0</v>
      </c>
      <c r="K27" s="14">
        <f>آذر!C29</f>
        <v>0</v>
      </c>
      <c r="L27" s="14">
        <f>دی!C29</f>
        <v>0</v>
      </c>
      <c r="M27" s="14">
        <f>بهمن!C29</f>
        <v>0</v>
      </c>
      <c r="N27" s="14">
        <f>اسفند!C29</f>
        <v>0</v>
      </c>
      <c r="O27" s="37" t="e">
        <f t="shared" si="0"/>
        <v>#DIV/0!</v>
      </c>
    </row>
    <row r="28" spans="1:15" ht="12.6" customHeight="1" x14ac:dyDescent="0.5">
      <c r="A28" s="34">
        <v>22</v>
      </c>
      <c r="B28" s="52" t="s">
        <v>51</v>
      </c>
      <c r="C28" s="14">
        <f>فروردین!C30</f>
        <v>0</v>
      </c>
      <c r="D28" s="14">
        <f>اردیبهشت!C30</f>
        <v>0</v>
      </c>
      <c r="E28" s="14">
        <f>خرداد!C30</f>
        <v>0</v>
      </c>
      <c r="F28" s="14">
        <f>تیر!C30</f>
        <v>0</v>
      </c>
      <c r="G28" s="14">
        <f>مرداد!C30</f>
        <v>0</v>
      </c>
      <c r="H28" s="14">
        <f>شهریور!C30</f>
        <v>0</v>
      </c>
      <c r="I28" s="14">
        <f>مهر!C30</f>
        <v>0</v>
      </c>
      <c r="J28" s="14">
        <f>آبان!C30</f>
        <v>0</v>
      </c>
      <c r="K28" s="14">
        <f>آذر!C30</f>
        <v>0</v>
      </c>
      <c r="L28" s="14">
        <f>دی!C30</f>
        <v>0</v>
      </c>
      <c r="M28" s="14">
        <f>بهمن!C30</f>
        <v>0</v>
      </c>
      <c r="N28" s="14">
        <f>اسفند!C30</f>
        <v>0</v>
      </c>
      <c r="O28" s="37" t="e">
        <f t="shared" si="0"/>
        <v>#DIV/0!</v>
      </c>
    </row>
    <row r="29" spans="1:15" ht="12.6" customHeight="1" x14ac:dyDescent="0.5">
      <c r="A29" s="34">
        <v>23</v>
      </c>
      <c r="B29" s="52" t="s">
        <v>53</v>
      </c>
      <c r="C29" s="14">
        <f>فروردین!C31</f>
        <v>0</v>
      </c>
      <c r="D29" s="14">
        <f>اردیبهشت!C31</f>
        <v>0</v>
      </c>
      <c r="E29" s="14">
        <f>خرداد!C31</f>
        <v>0</v>
      </c>
      <c r="F29" s="14">
        <f>تیر!C31</f>
        <v>0</v>
      </c>
      <c r="G29" s="14">
        <f>مرداد!C31</f>
        <v>0</v>
      </c>
      <c r="H29" s="14">
        <f>شهریور!C31</f>
        <v>0</v>
      </c>
      <c r="I29" s="14">
        <f>مهر!C31</f>
        <v>0</v>
      </c>
      <c r="J29" s="14">
        <f>آبان!C31</f>
        <v>0</v>
      </c>
      <c r="K29" s="14">
        <f>آذر!C31</f>
        <v>0</v>
      </c>
      <c r="L29" s="14">
        <f>دی!C31</f>
        <v>0</v>
      </c>
      <c r="M29" s="14">
        <f>بهمن!C31</f>
        <v>0</v>
      </c>
      <c r="N29" s="14">
        <f>اسفند!C31</f>
        <v>0</v>
      </c>
      <c r="O29" s="37" t="e">
        <f t="shared" si="0"/>
        <v>#DIV/0!</v>
      </c>
    </row>
    <row r="30" spans="1:15" ht="12.6" customHeight="1" x14ac:dyDescent="0.5">
      <c r="A30" s="34">
        <v>24</v>
      </c>
      <c r="B30" s="52" t="s">
        <v>180</v>
      </c>
      <c r="C30" s="14">
        <f>فروردین!C32</f>
        <v>0</v>
      </c>
      <c r="D30" s="14">
        <f>اردیبهشت!C32</f>
        <v>0</v>
      </c>
      <c r="E30" s="14">
        <f>خرداد!C32</f>
        <v>0</v>
      </c>
      <c r="F30" s="14">
        <f>تیر!C32</f>
        <v>0</v>
      </c>
      <c r="G30" s="14">
        <f>مرداد!C32</f>
        <v>0</v>
      </c>
      <c r="H30" s="14">
        <f>شهریور!C32</f>
        <v>0</v>
      </c>
      <c r="I30" s="14">
        <f>مهر!C32</f>
        <v>0</v>
      </c>
      <c r="J30" s="14">
        <f>آبان!C32</f>
        <v>0</v>
      </c>
      <c r="K30" s="14">
        <f>آذر!C32</f>
        <v>0</v>
      </c>
      <c r="L30" s="14">
        <f>دی!C32</f>
        <v>0</v>
      </c>
      <c r="M30" s="14">
        <f>بهمن!C32</f>
        <v>0</v>
      </c>
      <c r="N30" s="14">
        <f>اسفند!C32</f>
        <v>0</v>
      </c>
      <c r="O30" s="37" t="e">
        <f t="shared" si="0"/>
        <v>#DIV/0!</v>
      </c>
    </row>
    <row r="31" spans="1:15" ht="12.6" customHeight="1" x14ac:dyDescent="0.5">
      <c r="A31" s="34">
        <v>25</v>
      </c>
      <c r="B31" s="52" t="s">
        <v>86</v>
      </c>
      <c r="C31" s="14">
        <f>فروردین!C33</f>
        <v>0</v>
      </c>
      <c r="D31" s="14">
        <f>اردیبهشت!C33</f>
        <v>0</v>
      </c>
      <c r="E31" s="14">
        <f>خرداد!C33</f>
        <v>0</v>
      </c>
      <c r="F31" s="14">
        <f>تیر!C33</f>
        <v>0</v>
      </c>
      <c r="G31" s="14">
        <f>مرداد!C33</f>
        <v>0</v>
      </c>
      <c r="H31" s="14">
        <f>شهریور!C33</f>
        <v>0</v>
      </c>
      <c r="I31" s="14">
        <f>مهر!C33</f>
        <v>0</v>
      </c>
      <c r="J31" s="14">
        <f>آبان!C33</f>
        <v>0</v>
      </c>
      <c r="K31" s="14">
        <f>آذر!C33</f>
        <v>0</v>
      </c>
      <c r="L31" s="14">
        <f>دی!C33</f>
        <v>0</v>
      </c>
      <c r="M31" s="14">
        <f>بهمن!C33</f>
        <v>0</v>
      </c>
      <c r="N31" s="14">
        <f>اسفند!C33</f>
        <v>0</v>
      </c>
      <c r="O31" s="37" t="e">
        <f t="shared" si="0"/>
        <v>#DIV/0!</v>
      </c>
    </row>
    <row r="32" spans="1:15" ht="12.6" customHeight="1" x14ac:dyDescent="0.5">
      <c r="A32" s="34">
        <v>26</v>
      </c>
      <c r="B32" s="52" t="s">
        <v>87</v>
      </c>
      <c r="C32" s="14">
        <f>فروردین!C34</f>
        <v>0</v>
      </c>
      <c r="D32" s="14">
        <f>اردیبهشت!C34</f>
        <v>0</v>
      </c>
      <c r="E32" s="14">
        <f>خرداد!C34</f>
        <v>0</v>
      </c>
      <c r="F32" s="14">
        <f>تیر!C34</f>
        <v>0</v>
      </c>
      <c r="G32" s="14">
        <f>مرداد!C34</f>
        <v>0</v>
      </c>
      <c r="H32" s="14">
        <f>شهریور!C34</f>
        <v>0</v>
      </c>
      <c r="I32" s="14">
        <f>مهر!C34</f>
        <v>0</v>
      </c>
      <c r="J32" s="14">
        <f>آبان!C34</f>
        <v>0</v>
      </c>
      <c r="K32" s="14">
        <f>آذر!C34</f>
        <v>0</v>
      </c>
      <c r="L32" s="14">
        <f>دی!C34</f>
        <v>0</v>
      </c>
      <c r="M32" s="14">
        <f>بهمن!C34</f>
        <v>0</v>
      </c>
      <c r="N32" s="14">
        <f>اسفند!C34</f>
        <v>0</v>
      </c>
      <c r="O32" s="37" t="e">
        <f t="shared" si="0"/>
        <v>#DIV/0!</v>
      </c>
    </row>
    <row r="33" spans="1:15" ht="12.6" customHeight="1" x14ac:dyDescent="0.5">
      <c r="A33" s="36">
        <v>27</v>
      </c>
      <c r="B33" s="53" t="s">
        <v>55</v>
      </c>
      <c r="C33" s="14">
        <f>فروردین!C35</f>
        <v>0</v>
      </c>
      <c r="D33" s="14">
        <f>اردیبهشت!C35</f>
        <v>0</v>
      </c>
      <c r="E33" s="14">
        <f>خرداد!C35</f>
        <v>0</v>
      </c>
      <c r="F33" s="14">
        <f>تیر!C35</f>
        <v>0</v>
      </c>
      <c r="G33" s="14">
        <f>مرداد!C35</f>
        <v>0</v>
      </c>
      <c r="H33" s="14">
        <f>شهریور!C35</f>
        <v>0</v>
      </c>
      <c r="I33" s="14">
        <f>مهر!C35</f>
        <v>0</v>
      </c>
      <c r="J33" s="14">
        <f>آبان!C35</f>
        <v>0</v>
      </c>
      <c r="K33" s="14">
        <f>آذر!C35</f>
        <v>0</v>
      </c>
      <c r="L33" s="14">
        <f>دی!C35</f>
        <v>0</v>
      </c>
      <c r="M33" s="14">
        <f>بهمن!C35</f>
        <v>0</v>
      </c>
      <c r="N33" s="14">
        <f>اسفند!C35</f>
        <v>0</v>
      </c>
      <c r="O33" s="37" t="e">
        <f t="shared" si="0"/>
        <v>#DIV/0!</v>
      </c>
    </row>
    <row r="34" spans="1:15" ht="12.6" customHeight="1" x14ac:dyDescent="0.5">
      <c r="A34" s="36">
        <v>28</v>
      </c>
      <c r="B34" s="53" t="s">
        <v>172</v>
      </c>
      <c r="C34" s="14">
        <f>فروردین!C36</f>
        <v>0</v>
      </c>
      <c r="D34" s="14">
        <f>اردیبهشت!C36</f>
        <v>0</v>
      </c>
      <c r="E34" s="14">
        <f>خرداد!C36</f>
        <v>0</v>
      </c>
      <c r="F34" s="14">
        <f>تیر!C36</f>
        <v>0</v>
      </c>
      <c r="G34" s="14">
        <f>مرداد!C36</f>
        <v>0</v>
      </c>
      <c r="H34" s="14">
        <f>شهریور!C36</f>
        <v>0</v>
      </c>
      <c r="I34" s="14">
        <f>مهر!C36</f>
        <v>0</v>
      </c>
      <c r="J34" s="14">
        <f>آبان!C36</f>
        <v>0</v>
      </c>
      <c r="K34" s="14">
        <f>آذر!C36</f>
        <v>0</v>
      </c>
      <c r="L34" s="14">
        <f>دی!C36</f>
        <v>0</v>
      </c>
      <c r="M34" s="14">
        <f>بهمن!C36</f>
        <v>0</v>
      </c>
      <c r="N34" s="14">
        <f>اسفند!C36</f>
        <v>0</v>
      </c>
      <c r="O34" s="37" t="e">
        <f t="shared" si="0"/>
        <v>#DIV/0!</v>
      </c>
    </row>
    <row r="35" spans="1:15" ht="12.6" customHeight="1" x14ac:dyDescent="0.5">
      <c r="A35" s="36">
        <v>29</v>
      </c>
      <c r="B35" s="53" t="s">
        <v>173</v>
      </c>
      <c r="C35" s="14">
        <f>فروردین!C37</f>
        <v>0</v>
      </c>
      <c r="D35" s="14">
        <f>اردیبهشت!C37</f>
        <v>0</v>
      </c>
      <c r="E35" s="14">
        <f>خرداد!C37</f>
        <v>0</v>
      </c>
      <c r="F35" s="14">
        <f>تیر!C37</f>
        <v>0</v>
      </c>
      <c r="G35" s="14">
        <f>مرداد!C37</f>
        <v>0</v>
      </c>
      <c r="H35" s="14">
        <f>شهریور!C37</f>
        <v>0</v>
      </c>
      <c r="I35" s="14">
        <f>مهر!C37</f>
        <v>0</v>
      </c>
      <c r="J35" s="14">
        <f>آبان!C37</f>
        <v>0</v>
      </c>
      <c r="K35" s="14">
        <f>آذر!C37</f>
        <v>0</v>
      </c>
      <c r="L35" s="14">
        <f>دی!C37</f>
        <v>0</v>
      </c>
      <c r="M35" s="14">
        <f>بهمن!C37</f>
        <v>0</v>
      </c>
      <c r="N35" s="14">
        <f>اسفند!C37</f>
        <v>0</v>
      </c>
      <c r="O35" s="37" t="e">
        <f t="shared" si="0"/>
        <v>#DIV/0!</v>
      </c>
    </row>
    <row r="36" spans="1:15" ht="12.6" customHeight="1" x14ac:dyDescent="0.5">
      <c r="A36" s="36">
        <v>30</v>
      </c>
      <c r="B36" s="53" t="s">
        <v>174</v>
      </c>
      <c r="C36" s="14">
        <f>فروردین!C38</f>
        <v>0</v>
      </c>
      <c r="D36" s="14">
        <f>اردیبهشت!C38</f>
        <v>0</v>
      </c>
      <c r="E36" s="14">
        <f>خرداد!C38</f>
        <v>0</v>
      </c>
      <c r="F36" s="14">
        <f>تیر!C38</f>
        <v>0</v>
      </c>
      <c r="G36" s="14">
        <f>مرداد!C38</f>
        <v>0</v>
      </c>
      <c r="H36" s="14">
        <f>شهریور!C38</f>
        <v>0</v>
      </c>
      <c r="I36" s="14">
        <f>مهر!C38</f>
        <v>0</v>
      </c>
      <c r="J36" s="14">
        <f>آبان!C38</f>
        <v>0</v>
      </c>
      <c r="K36" s="14">
        <f>آذر!C38</f>
        <v>0</v>
      </c>
      <c r="L36" s="14">
        <f>دی!C38</f>
        <v>0</v>
      </c>
      <c r="M36" s="14">
        <f>بهمن!C38</f>
        <v>0</v>
      </c>
      <c r="N36" s="14">
        <f>اسفند!C38</f>
        <v>0</v>
      </c>
      <c r="O36" s="37" t="e">
        <f t="shared" si="0"/>
        <v>#DIV/0!</v>
      </c>
    </row>
    <row r="37" spans="1:15" ht="12.6" customHeight="1" x14ac:dyDescent="0.5">
      <c r="A37" s="36">
        <v>31</v>
      </c>
      <c r="B37" s="53" t="s">
        <v>175</v>
      </c>
      <c r="C37" s="14">
        <f>فروردین!C39</f>
        <v>0</v>
      </c>
      <c r="D37" s="14">
        <f>اردیبهشت!C39</f>
        <v>0</v>
      </c>
      <c r="E37" s="14">
        <f>خرداد!C39</f>
        <v>0</v>
      </c>
      <c r="F37" s="14">
        <f>تیر!C39</f>
        <v>0</v>
      </c>
      <c r="G37" s="14">
        <f>مرداد!C39</f>
        <v>0</v>
      </c>
      <c r="H37" s="14">
        <f>شهریور!C39</f>
        <v>0</v>
      </c>
      <c r="I37" s="14">
        <f>مهر!C39</f>
        <v>0</v>
      </c>
      <c r="J37" s="14">
        <f>آبان!C39</f>
        <v>0</v>
      </c>
      <c r="K37" s="14">
        <f>آذر!C39</f>
        <v>0</v>
      </c>
      <c r="L37" s="14">
        <f>دی!C39</f>
        <v>0</v>
      </c>
      <c r="M37" s="14">
        <f>بهمن!C39</f>
        <v>0</v>
      </c>
      <c r="N37" s="14">
        <f>اسفند!C39</f>
        <v>0</v>
      </c>
      <c r="O37" s="37" t="e">
        <f t="shared" si="0"/>
        <v>#DIV/0!</v>
      </c>
    </row>
    <row r="38" spans="1:15" ht="12.6" customHeight="1" x14ac:dyDescent="0.5">
      <c r="A38" s="36">
        <v>32</v>
      </c>
      <c r="B38" s="53" t="s">
        <v>176</v>
      </c>
      <c r="C38" s="14">
        <f>فروردین!C40</f>
        <v>0</v>
      </c>
      <c r="D38" s="14">
        <f>اردیبهشت!C40</f>
        <v>0</v>
      </c>
      <c r="E38" s="14">
        <f>خرداد!C40</f>
        <v>0</v>
      </c>
      <c r="F38" s="14">
        <f>تیر!C40</f>
        <v>0</v>
      </c>
      <c r="G38" s="14">
        <f>مرداد!C40</f>
        <v>0</v>
      </c>
      <c r="H38" s="14">
        <f>شهریور!C40</f>
        <v>0</v>
      </c>
      <c r="I38" s="14">
        <f>مهر!C40</f>
        <v>0</v>
      </c>
      <c r="J38" s="14">
        <f>آبان!C40</f>
        <v>0</v>
      </c>
      <c r="K38" s="14">
        <f>آذر!C40</f>
        <v>0</v>
      </c>
      <c r="L38" s="14">
        <f>دی!C40</f>
        <v>0</v>
      </c>
      <c r="M38" s="14">
        <f>بهمن!C40</f>
        <v>0</v>
      </c>
      <c r="N38" s="14">
        <f>اسفند!C40</f>
        <v>0</v>
      </c>
      <c r="O38" s="37" t="e">
        <f t="shared" si="0"/>
        <v>#DIV/0!</v>
      </c>
    </row>
    <row r="39" spans="1:15" ht="12.6" customHeight="1" x14ac:dyDescent="0.5">
      <c r="A39" s="36">
        <v>33</v>
      </c>
      <c r="B39" s="53" t="s">
        <v>177</v>
      </c>
      <c r="C39" s="14">
        <f>فروردین!C41</f>
        <v>0</v>
      </c>
      <c r="D39" s="14">
        <f>اردیبهشت!C41</f>
        <v>0</v>
      </c>
      <c r="E39" s="14">
        <f>خرداد!C41</f>
        <v>0</v>
      </c>
      <c r="F39" s="14">
        <f>تیر!C41</f>
        <v>0</v>
      </c>
      <c r="G39" s="14">
        <f>مرداد!C41</f>
        <v>0</v>
      </c>
      <c r="H39" s="14">
        <f>شهریور!C41</f>
        <v>0</v>
      </c>
      <c r="I39" s="14">
        <f>مهر!C41</f>
        <v>0</v>
      </c>
      <c r="J39" s="14">
        <f>آبان!C41</f>
        <v>0</v>
      </c>
      <c r="K39" s="14">
        <f>آذر!C41</f>
        <v>0</v>
      </c>
      <c r="L39" s="14">
        <f>دی!C41</f>
        <v>0</v>
      </c>
      <c r="M39" s="14">
        <f>بهمن!C41</f>
        <v>0</v>
      </c>
      <c r="N39" s="14">
        <f>اسفند!C41</f>
        <v>0</v>
      </c>
      <c r="O39" s="37" t="e">
        <f t="shared" si="0"/>
        <v>#DIV/0!</v>
      </c>
    </row>
    <row r="40" spans="1:15" ht="12.6" customHeight="1" x14ac:dyDescent="0.5">
      <c r="A40" s="36">
        <v>34</v>
      </c>
      <c r="B40" s="53" t="s">
        <v>178</v>
      </c>
      <c r="C40" s="14">
        <f>فروردین!C42</f>
        <v>0</v>
      </c>
      <c r="D40" s="14">
        <f>اردیبهشت!C42</f>
        <v>0</v>
      </c>
      <c r="E40" s="14">
        <f>خرداد!C42</f>
        <v>0</v>
      </c>
      <c r="F40" s="14">
        <f>تیر!C42</f>
        <v>0</v>
      </c>
      <c r="G40" s="14">
        <f>مرداد!C42</f>
        <v>0</v>
      </c>
      <c r="H40" s="14">
        <f>شهریور!C42</f>
        <v>0</v>
      </c>
      <c r="I40" s="14">
        <f>مهر!C42</f>
        <v>0</v>
      </c>
      <c r="J40" s="14">
        <f>آبان!C42</f>
        <v>0</v>
      </c>
      <c r="K40" s="14">
        <f>آذر!C42</f>
        <v>0</v>
      </c>
      <c r="L40" s="14">
        <f>دی!C42</f>
        <v>0</v>
      </c>
      <c r="M40" s="14">
        <f>بهمن!C42</f>
        <v>0</v>
      </c>
      <c r="N40" s="14">
        <f>اسفند!C42</f>
        <v>0</v>
      </c>
      <c r="O40" s="37" t="e">
        <f t="shared" si="0"/>
        <v>#DIV/0!</v>
      </c>
    </row>
    <row r="41" spans="1:15" ht="12.6" customHeight="1" x14ac:dyDescent="0.5">
      <c r="A41" s="38">
        <v>35</v>
      </c>
      <c r="B41" s="54" t="s">
        <v>58</v>
      </c>
      <c r="C41" s="14">
        <f>فروردین!C43</f>
        <v>0</v>
      </c>
      <c r="D41" s="14">
        <f>اردیبهشت!C43</f>
        <v>0</v>
      </c>
      <c r="E41" s="14">
        <f>خرداد!C43</f>
        <v>0</v>
      </c>
      <c r="F41" s="14">
        <f>تیر!C43</f>
        <v>0</v>
      </c>
      <c r="G41" s="14">
        <f>مرداد!C43</f>
        <v>0</v>
      </c>
      <c r="H41" s="14">
        <f>شهریور!C43</f>
        <v>0</v>
      </c>
      <c r="I41" s="14">
        <f>مهر!C43</f>
        <v>0</v>
      </c>
      <c r="J41" s="14">
        <f>آبان!C43</f>
        <v>0</v>
      </c>
      <c r="K41" s="14">
        <f>آذر!C43</f>
        <v>0</v>
      </c>
      <c r="L41" s="14">
        <f>دی!C43</f>
        <v>0</v>
      </c>
      <c r="M41" s="14">
        <f>بهمن!C43</f>
        <v>0</v>
      </c>
      <c r="N41" s="14">
        <f>اسفند!C43</f>
        <v>0</v>
      </c>
      <c r="O41" s="37" t="e">
        <f t="shared" si="0"/>
        <v>#DIV/0!</v>
      </c>
    </row>
    <row r="42" spans="1:15" ht="12.6" customHeight="1" x14ac:dyDescent="0.5">
      <c r="A42" s="38">
        <v>36</v>
      </c>
      <c r="B42" s="54" t="s">
        <v>59</v>
      </c>
      <c r="C42" s="14">
        <f>فروردین!C44</f>
        <v>0</v>
      </c>
      <c r="D42" s="14">
        <f>اردیبهشت!C44</f>
        <v>0</v>
      </c>
      <c r="E42" s="14">
        <f>خرداد!C44</f>
        <v>0</v>
      </c>
      <c r="F42" s="14">
        <f>تیر!C44</f>
        <v>0</v>
      </c>
      <c r="G42" s="14">
        <f>مرداد!C44</f>
        <v>0</v>
      </c>
      <c r="H42" s="14">
        <f>شهریور!C44</f>
        <v>0</v>
      </c>
      <c r="I42" s="14">
        <f>مهر!C44</f>
        <v>0</v>
      </c>
      <c r="J42" s="14">
        <f>آبان!C44</f>
        <v>0</v>
      </c>
      <c r="K42" s="14">
        <f>آذر!C44</f>
        <v>0</v>
      </c>
      <c r="L42" s="14">
        <f>دی!C44</f>
        <v>0</v>
      </c>
      <c r="M42" s="14">
        <f>بهمن!C44</f>
        <v>0</v>
      </c>
      <c r="N42" s="14">
        <f>اسفند!C44</f>
        <v>0</v>
      </c>
      <c r="O42" s="37" t="e">
        <f t="shared" si="0"/>
        <v>#DIV/0!</v>
      </c>
    </row>
    <row r="43" spans="1:15" ht="12.6" customHeight="1" x14ac:dyDescent="0.5">
      <c r="A43" s="38">
        <v>37</v>
      </c>
      <c r="B43" s="54" t="s">
        <v>60</v>
      </c>
      <c r="C43" s="14">
        <f>فروردین!C45</f>
        <v>0</v>
      </c>
      <c r="D43" s="14">
        <f>اردیبهشت!C45</f>
        <v>0</v>
      </c>
      <c r="E43" s="14">
        <f>خرداد!C45</f>
        <v>0</v>
      </c>
      <c r="F43" s="14">
        <f>تیر!C45</f>
        <v>0</v>
      </c>
      <c r="G43" s="14">
        <f>مرداد!C45</f>
        <v>0</v>
      </c>
      <c r="H43" s="14">
        <f>شهریور!C45</f>
        <v>0</v>
      </c>
      <c r="I43" s="14">
        <f>مهر!C45</f>
        <v>0</v>
      </c>
      <c r="J43" s="14">
        <f>آبان!C45</f>
        <v>0</v>
      </c>
      <c r="K43" s="14">
        <f>آذر!C45</f>
        <v>0</v>
      </c>
      <c r="L43" s="14">
        <f>دی!C45</f>
        <v>0</v>
      </c>
      <c r="M43" s="14">
        <f>بهمن!C45</f>
        <v>0</v>
      </c>
      <c r="N43" s="14">
        <f>اسفند!C45</f>
        <v>0</v>
      </c>
      <c r="O43" s="37" t="e">
        <f t="shared" si="0"/>
        <v>#DIV/0!</v>
      </c>
    </row>
    <row r="44" spans="1:15" ht="12.6" customHeight="1" x14ac:dyDescent="0.5">
      <c r="A44" s="38">
        <v>38</v>
      </c>
      <c r="B44" s="54" t="s">
        <v>61</v>
      </c>
      <c r="C44" s="14">
        <f>فروردین!C46</f>
        <v>0</v>
      </c>
      <c r="D44" s="14">
        <f>اردیبهشت!C46</f>
        <v>0</v>
      </c>
      <c r="E44" s="14">
        <f>خرداد!C46</f>
        <v>0</v>
      </c>
      <c r="F44" s="14">
        <f>تیر!C46</f>
        <v>0</v>
      </c>
      <c r="G44" s="14">
        <f>مرداد!C46</f>
        <v>0</v>
      </c>
      <c r="H44" s="14">
        <f>شهریور!C46</f>
        <v>0</v>
      </c>
      <c r="I44" s="14">
        <f>مهر!C46</f>
        <v>0</v>
      </c>
      <c r="J44" s="14">
        <f>آبان!C46</f>
        <v>0</v>
      </c>
      <c r="K44" s="14">
        <f>آذر!C46</f>
        <v>0</v>
      </c>
      <c r="L44" s="14">
        <f>دی!C46</f>
        <v>0</v>
      </c>
      <c r="M44" s="14">
        <f>بهمن!C46</f>
        <v>0</v>
      </c>
      <c r="N44" s="14">
        <f>اسفند!C46</f>
        <v>0</v>
      </c>
      <c r="O44" s="37" t="e">
        <f t="shared" si="0"/>
        <v>#DIV/0!</v>
      </c>
    </row>
    <row r="45" spans="1:15" ht="12.6" customHeight="1" x14ac:dyDescent="0.5">
      <c r="A45" s="38">
        <v>39</v>
      </c>
      <c r="B45" s="54" t="s">
        <v>63</v>
      </c>
      <c r="C45" s="14">
        <f>فروردین!C47</f>
        <v>0</v>
      </c>
      <c r="D45" s="14">
        <f>اردیبهشت!C47</f>
        <v>0</v>
      </c>
      <c r="E45" s="14">
        <f>خرداد!C47</f>
        <v>0</v>
      </c>
      <c r="F45" s="14">
        <f>تیر!C47</f>
        <v>0</v>
      </c>
      <c r="G45" s="14">
        <f>مرداد!C47</f>
        <v>0</v>
      </c>
      <c r="H45" s="14">
        <f>شهریور!C47</f>
        <v>0</v>
      </c>
      <c r="I45" s="14">
        <f>مهر!C47</f>
        <v>0</v>
      </c>
      <c r="J45" s="14">
        <f>آبان!C47</f>
        <v>0</v>
      </c>
      <c r="K45" s="14">
        <f>آذر!C47</f>
        <v>0</v>
      </c>
      <c r="L45" s="14">
        <f>دی!C47</f>
        <v>0</v>
      </c>
      <c r="M45" s="14">
        <f>بهمن!C47</f>
        <v>0</v>
      </c>
      <c r="N45" s="14">
        <f>اسفند!C47</f>
        <v>0</v>
      </c>
      <c r="O45" s="37" t="e">
        <f t="shared" si="0"/>
        <v>#DIV/0!</v>
      </c>
    </row>
    <row r="46" spans="1:15" ht="12.6" customHeight="1" x14ac:dyDescent="0.5">
      <c r="A46" s="38">
        <v>40</v>
      </c>
      <c r="B46" s="54" t="s">
        <v>64</v>
      </c>
      <c r="C46" s="14">
        <f>فروردین!C48</f>
        <v>0</v>
      </c>
      <c r="D46" s="14">
        <f>اردیبهشت!C48</f>
        <v>0</v>
      </c>
      <c r="E46" s="14">
        <f>خرداد!C48</f>
        <v>0</v>
      </c>
      <c r="F46" s="14">
        <f>تیر!C48</f>
        <v>0</v>
      </c>
      <c r="G46" s="14">
        <f>مرداد!C48</f>
        <v>0</v>
      </c>
      <c r="H46" s="14">
        <f>شهریور!C48</f>
        <v>0</v>
      </c>
      <c r="I46" s="14">
        <f>مهر!C48</f>
        <v>0</v>
      </c>
      <c r="J46" s="14">
        <f>آبان!C48</f>
        <v>0</v>
      </c>
      <c r="K46" s="14">
        <f>آذر!C48</f>
        <v>0</v>
      </c>
      <c r="L46" s="14">
        <f>دی!C48</f>
        <v>0</v>
      </c>
      <c r="M46" s="14">
        <f>بهمن!C48</f>
        <v>0</v>
      </c>
      <c r="N46" s="14">
        <f>اسفند!C48</f>
        <v>0</v>
      </c>
      <c r="O46" s="37" t="e">
        <f t="shared" si="0"/>
        <v>#DIV/0!</v>
      </c>
    </row>
    <row r="47" spans="1:15" ht="12.6" customHeight="1" x14ac:dyDescent="0.5">
      <c r="A47" s="38">
        <v>41</v>
      </c>
      <c r="B47" s="54" t="s">
        <v>65</v>
      </c>
      <c r="C47" s="14">
        <f>فروردین!C49</f>
        <v>0</v>
      </c>
      <c r="D47" s="14">
        <f>اردیبهشت!C49</f>
        <v>0</v>
      </c>
      <c r="E47" s="14">
        <f>خرداد!C49</f>
        <v>0</v>
      </c>
      <c r="F47" s="14">
        <f>تیر!C49</f>
        <v>0</v>
      </c>
      <c r="G47" s="14">
        <f>مرداد!C49</f>
        <v>0</v>
      </c>
      <c r="H47" s="14">
        <f>شهریور!C49</f>
        <v>0</v>
      </c>
      <c r="I47" s="14">
        <f>مهر!C49</f>
        <v>0</v>
      </c>
      <c r="J47" s="14">
        <f>آبان!C49</f>
        <v>0</v>
      </c>
      <c r="K47" s="14">
        <f>آذر!C49</f>
        <v>0</v>
      </c>
      <c r="L47" s="14">
        <f>دی!C49</f>
        <v>0</v>
      </c>
      <c r="M47" s="14">
        <f>بهمن!C49</f>
        <v>0</v>
      </c>
      <c r="N47" s="14">
        <f>اسفند!C49</f>
        <v>0</v>
      </c>
      <c r="O47" s="37" t="e">
        <f t="shared" si="0"/>
        <v>#DIV/0!</v>
      </c>
    </row>
    <row r="48" spans="1:15" ht="12.6" customHeight="1" x14ac:dyDescent="0.5">
      <c r="A48" s="38">
        <v>42</v>
      </c>
      <c r="B48" s="54" t="s">
        <v>67</v>
      </c>
      <c r="C48" s="14">
        <f>فروردین!C50</f>
        <v>0</v>
      </c>
      <c r="D48" s="14">
        <f>اردیبهشت!C50</f>
        <v>0</v>
      </c>
      <c r="E48" s="14">
        <f>خرداد!C50</f>
        <v>0</v>
      </c>
      <c r="F48" s="14">
        <f>تیر!C50</f>
        <v>0</v>
      </c>
      <c r="G48" s="14">
        <f>مرداد!C50</f>
        <v>0</v>
      </c>
      <c r="H48" s="14">
        <f>شهریور!C50</f>
        <v>0</v>
      </c>
      <c r="I48" s="14">
        <f>مهر!C50</f>
        <v>0</v>
      </c>
      <c r="J48" s="14">
        <f>آبان!C50</f>
        <v>0</v>
      </c>
      <c r="K48" s="14">
        <f>آذر!C50</f>
        <v>0</v>
      </c>
      <c r="L48" s="14">
        <f>دی!C50</f>
        <v>0</v>
      </c>
      <c r="M48" s="14">
        <f>بهمن!C50</f>
        <v>0</v>
      </c>
      <c r="N48" s="14">
        <f>اسفند!C50</f>
        <v>0</v>
      </c>
      <c r="O48" s="37" t="e">
        <f t="shared" si="0"/>
        <v>#DIV/0!</v>
      </c>
    </row>
    <row r="49" spans="1:15" ht="12.6" customHeight="1" x14ac:dyDescent="0.5">
      <c r="A49" s="38">
        <v>43</v>
      </c>
      <c r="B49" s="54" t="s">
        <v>68</v>
      </c>
      <c r="C49" s="14">
        <f>فروردین!C51</f>
        <v>0</v>
      </c>
      <c r="D49" s="14">
        <f>اردیبهشت!C51</f>
        <v>0</v>
      </c>
      <c r="E49" s="14">
        <f>خرداد!C51</f>
        <v>0</v>
      </c>
      <c r="F49" s="14">
        <f>تیر!C51</f>
        <v>0</v>
      </c>
      <c r="G49" s="14">
        <f>مرداد!C51</f>
        <v>0</v>
      </c>
      <c r="H49" s="14">
        <f>شهریور!C51</f>
        <v>0</v>
      </c>
      <c r="I49" s="14">
        <f>مهر!C51</f>
        <v>0</v>
      </c>
      <c r="J49" s="14">
        <f>آبان!C51</f>
        <v>0</v>
      </c>
      <c r="K49" s="14">
        <f>آذر!C51</f>
        <v>0</v>
      </c>
      <c r="L49" s="14">
        <f>دی!C51</f>
        <v>0</v>
      </c>
      <c r="M49" s="14">
        <f>بهمن!C51</f>
        <v>0</v>
      </c>
      <c r="N49" s="14">
        <f>اسفند!C51</f>
        <v>0</v>
      </c>
      <c r="O49" s="37" t="e">
        <f t="shared" si="0"/>
        <v>#DIV/0!</v>
      </c>
    </row>
    <row r="50" spans="1:15" ht="12.6" customHeight="1" x14ac:dyDescent="0.5">
      <c r="A50" s="39">
        <v>44</v>
      </c>
      <c r="B50" s="55" t="s">
        <v>72</v>
      </c>
      <c r="C50" s="14">
        <f>فروردین!C52</f>
        <v>0</v>
      </c>
      <c r="D50" s="14">
        <f>اردیبهشت!C52</f>
        <v>0</v>
      </c>
      <c r="E50" s="14">
        <f>خرداد!C52</f>
        <v>0</v>
      </c>
      <c r="F50" s="14">
        <f>تیر!C52</f>
        <v>0</v>
      </c>
      <c r="G50" s="14">
        <f>مرداد!C52</f>
        <v>0</v>
      </c>
      <c r="H50" s="14">
        <f>شهریور!C52</f>
        <v>0</v>
      </c>
      <c r="I50" s="14">
        <f>مهر!C52</f>
        <v>0</v>
      </c>
      <c r="J50" s="14">
        <f>آبان!C52</f>
        <v>0</v>
      </c>
      <c r="K50" s="14">
        <f>آذر!C52</f>
        <v>0</v>
      </c>
      <c r="L50" s="14">
        <f>دی!C52</f>
        <v>0</v>
      </c>
      <c r="M50" s="14">
        <f>بهمن!C52</f>
        <v>0</v>
      </c>
      <c r="N50" s="14">
        <f>اسفند!C52</f>
        <v>0</v>
      </c>
      <c r="O50" s="37" t="e">
        <f t="shared" si="0"/>
        <v>#DIV/0!</v>
      </c>
    </row>
    <row r="51" spans="1:15" ht="12.6" customHeight="1" x14ac:dyDescent="0.5">
      <c r="A51" s="39">
        <v>45</v>
      </c>
      <c r="B51" s="55" t="s">
        <v>73</v>
      </c>
      <c r="C51" s="14">
        <f>فروردین!C53</f>
        <v>0</v>
      </c>
      <c r="D51" s="14">
        <f>اردیبهشت!C53</f>
        <v>0</v>
      </c>
      <c r="E51" s="14">
        <f>خرداد!C53</f>
        <v>0</v>
      </c>
      <c r="F51" s="14">
        <f>تیر!C53</f>
        <v>0</v>
      </c>
      <c r="G51" s="14">
        <f>مرداد!C53</f>
        <v>0</v>
      </c>
      <c r="H51" s="14">
        <f>شهریور!C53</f>
        <v>0</v>
      </c>
      <c r="I51" s="14">
        <f>مهر!C53</f>
        <v>0</v>
      </c>
      <c r="J51" s="14">
        <f>آبان!C53</f>
        <v>0</v>
      </c>
      <c r="K51" s="14">
        <f>آذر!C53</f>
        <v>0</v>
      </c>
      <c r="L51" s="14">
        <f>دی!C53</f>
        <v>0</v>
      </c>
      <c r="M51" s="14">
        <f>بهمن!C53</f>
        <v>0</v>
      </c>
      <c r="N51" s="14">
        <f>اسفند!C53</f>
        <v>0</v>
      </c>
      <c r="O51" s="37" t="e">
        <f t="shared" si="0"/>
        <v>#DIV/0!</v>
      </c>
    </row>
    <row r="52" spans="1:15" ht="12.6" customHeight="1" x14ac:dyDescent="0.5">
      <c r="A52" s="39">
        <v>46</v>
      </c>
      <c r="B52" s="55" t="s">
        <v>74</v>
      </c>
      <c r="C52" s="14">
        <f>فروردین!C54</f>
        <v>0</v>
      </c>
      <c r="D52" s="14">
        <f>اردیبهشت!C54</f>
        <v>0</v>
      </c>
      <c r="E52" s="14">
        <f>خرداد!C54</f>
        <v>0</v>
      </c>
      <c r="F52" s="14">
        <f>تیر!C54</f>
        <v>0</v>
      </c>
      <c r="G52" s="14">
        <f>مرداد!C54</f>
        <v>0</v>
      </c>
      <c r="H52" s="14">
        <f>شهریور!C54</f>
        <v>0</v>
      </c>
      <c r="I52" s="14">
        <f>مهر!C54</f>
        <v>0</v>
      </c>
      <c r="J52" s="14">
        <f>آبان!C54</f>
        <v>0</v>
      </c>
      <c r="K52" s="14">
        <f>آذر!C54</f>
        <v>0</v>
      </c>
      <c r="L52" s="14">
        <f>دی!C54</f>
        <v>0</v>
      </c>
      <c r="M52" s="14">
        <f>بهمن!C54</f>
        <v>0</v>
      </c>
      <c r="N52" s="14">
        <f>اسفند!C54</f>
        <v>0</v>
      </c>
      <c r="O52" s="37" t="e">
        <f t="shared" si="0"/>
        <v>#DIV/0!</v>
      </c>
    </row>
    <row r="53" spans="1:15" ht="12.6" customHeight="1" x14ac:dyDescent="0.5">
      <c r="A53" s="39">
        <v>47</v>
      </c>
      <c r="B53" s="55" t="s">
        <v>75</v>
      </c>
      <c r="C53" s="14">
        <f>فروردین!C55</f>
        <v>0</v>
      </c>
      <c r="D53" s="14">
        <f>اردیبهشت!C55</f>
        <v>0</v>
      </c>
      <c r="E53" s="14">
        <f>خرداد!C55</f>
        <v>0</v>
      </c>
      <c r="F53" s="14">
        <f>تیر!C55</f>
        <v>0</v>
      </c>
      <c r="G53" s="14">
        <f>مرداد!C55</f>
        <v>0</v>
      </c>
      <c r="H53" s="14">
        <f>شهریور!C55</f>
        <v>0</v>
      </c>
      <c r="I53" s="14">
        <f>مهر!C55</f>
        <v>0</v>
      </c>
      <c r="J53" s="14">
        <f>آبان!C55</f>
        <v>0</v>
      </c>
      <c r="K53" s="14">
        <f>آذر!C55</f>
        <v>0</v>
      </c>
      <c r="L53" s="14">
        <f>دی!C55</f>
        <v>0</v>
      </c>
      <c r="M53" s="14">
        <f>بهمن!C55</f>
        <v>0</v>
      </c>
      <c r="N53" s="14">
        <f>اسفند!C55</f>
        <v>0</v>
      </c>
      <c r="O53" s="37" t="e">
        <f t="shared" si="0"/>
        <v>#DIV/0!</v>
      </c>
    </row>
    <row r="54" spans="1:15" ht="12.6" customHeight="1" x14ac:dyDescent="0.5">
      <c r="A54" s="39">
        <v>48</v>
      </c>
      <c r="B54" s="55" t="s">
        <v>76</v>
      </c>
      <c r="C54" s="14">
        <f>فروردین!C56</f>
        <v>0</v>
      </c>
      <c r="D54" s="14">
        <f>اردیبهشت!C56</f>
        <v>0</v>
      </c>
      <c r="E54" s="14">
        <f>خرداد!C56</f>
        <v>0</v>
      </c>
      <c r="F54" s="14">
        <f>تیر!C56</f>
        <v>0</v>
      </c>
      <c r="G54" s="14">
        <f>مرداد!C56</f>
        <v>0</v>
      </c>
      <c r="H54" s="14">
        <f>شهریور!C56</f>
        <v>0</v>
      </c>
      <c r="I54" s="14">
        <f>مهر!C56</f>
        <v>0</v>
      </c>
      <c r="J54" s="14">
        <f>آبان!C56</f>
        <v>0</v>
      </c>
      <c r="K54" s="14">
        <f>آذر!C56</f>
        <v>0</v>
      </c>
      <c r="L54" s="14">
        <f>دی!C56</f>
        <v>0</v>
      </c>
      <c r="M54" s="14">
        <f>بهمن!C56</f>
        <v>0</v>
      </c>
      <c r="N54" s="14">
        <f>اسفند!C56</f>
        <v>0</v>
      </c>
      <c r="O54" s="37" t="e">
        <f t="shared" si="0"/>
        <v>#DIV/0!</v>
      </c>
    </row>
    <row r="55" spans="1:15" ht="12.6" customHeight="1" x14ac:dyDescent="0.5">
      <c r="A55" s="39">
        <v>49</v>
      </c>
      <c r="B55" s="55" t="s">
        <v>77</v>
      </c>
      <c r="C55" s="14">
        <f>فروردین!C57</f>
        <v>0</v>
      </c>
      <c r="D55" s="14">
        <f>اردیبهشت!C57</f>
        <v>0</v>
      </c>
      <c r="E55" s="14">
        <f>خرداد!C57</f>
        <v>0</v>
      </c>
      <c r="F55" s="14">
        <f>تیر!C57</f>
        <v>0</v>
      </c>
      <c r="G55" s="14">
        <f>مرداد!C57</f>
        <v>0</v>
      </c>
      <c r="H55" s="14">
        <f>شهریور!C57</f>
        <v>0</v>
      </c>
      <c r="I55" s="14">
        <f>مهر!C57</f>
        <v>0</v>
      </c>
      <c r="J55" s="14">
        <f>آبان!C57</f>
        <v>0</v>
      </c>
      <c r="K55" s="14">
        <f>آذر!C57</f>
        <v>0</v>
      </c>
      <c r="L55" s="14">
        <f>دی!C57</f>
        <v>0</v>
      </c>
      <c r="M55" s="14">
        <f>بهمن!C57</f>
        <v>0</v>
      </c>
      <c r="N55" s="14">
        <f>اسفند!C57</f>
        <v>0</v>
      </c>
      <c r="O55" s="37" t="e">
        <f t="shared" si="0"/>
        <v>#DIV/0!</v>
      </c>
    </row>
    <row r="56" spans="1:15" ht="12.6" customHeight="1" x14ac:dyDescent="0.5">
      <c r="A56" s="39">
        <v>50</v>
      </c>
      <c r="B56" s="55" t="s">
        <v>78</v>
      </c>
      <c r="C56" s="14">
        <f>فروردین!C58</f>
        <v>0</v>
      </c>
      <c r="D56" s="14">
        <f>اردیبهشت!C58</f>
        <v>0</v>
      </c>
      <c r="E56" s="14">
        <f>خرداد!C58</f>
        <v>0</v>
      </c>
      <c r="F56" s="14">
        <f>تیر!C58</f>
        <v>0</v>
      </c>
      <c r="G56" s="14">
        <f>مرداد!C58</f>
        <v>0</v>
      </c>
      <c r="H56" s="14">
        <f>شهریور!C58</f>
        <v>0</v>
      </c>
      <c r="I56" s="14">
        <f>مهر!C58</f>
        <v>0</v>
      </c>
      <c r="J56" s="14">
        <f>آبان!C58</f>
        <v>0</v>
      </c>
      <c r="K56" s="14">
        <f>آذر!C58</f>
        <v>0</v>
      </c>
      <c r="L56" s="14">
        <f>دی!C58</f>
        <v>0</v>
      </c>
      <c r="M56" s="14">
        <f>بهمن!C58</f>
        <v>0</v>
      </c>
      <c r="N56" s="14">
        <f>اسفند!C58</f>
        <v>0</v>
      </c>
      <c r="O56" s="37" t="e">
        <f t="shared" si="0"/>
        <v>#DIV/0!</v>
      </c>
    </row>
    <row r="57" spans="1:15" ht="12.6" customHeight="1" x14ac:dyDescent="0.5">
      <c r="A57" s="39">
        <v>51</v>
      </c>
      <c r="B57" s="55" t="s">
        <v>79</v>
      </c>
      <c r="C57" s="14">
        <f>فروردین!C59</f>
        <v>0</v>
      </c>
      <c r="D57" s="14">
        <f>اردیبهشت!C59</f>
        <v>0</v>
      </c>
      <c r="E57" s="14">
        <f>خرداد!C59</f>
        <v>0</v>
      </c>
      <c r="F57" s="14">
        <f>تیر!C59</f>
        <v>0</v>
      </c>
      <c r="G57" s="14">
        <f>مرداد!C59</f>
        <v>0</v>
      </c>
      <c r="H57" s="14">
        <f>شهریور!C59</f>
        <v>0</v>
      </c>
      <c r="I57" s="14">
        <f>مهر!C59</f>
        <v>0</v>
      </c>
      <c r="J57" s="14">
        <f>آبان!C59</f>
        <v>0</v>
      </c>
      <c r="K57" s="14">
        <f>آذر!C59</f>
        <v>0</v>
      </c>
      <c r="L57" s="14">
        <f>دی!C59</f>
        <v>0</v>
      </c>
      <c r="M57" s="14">
        <f>بهمن!C59</f>
        <v>0</v>
      </c>
      <c r="N57" s="14">
        <f>اسفند!C59</f>
        <v>0</v>
      </c>
      <c r="O57" s="37" t="e">
        <f t="shared" si="0"/>
        <v>#DIV/0!</v>
      </c>
    </row>
    <row r="58" spans="1:15" ht="12.6" customHeight="1" x14ac:dyDescent="0.5">
      <c r="A58" s="39">
        <v>52</v>
      </c>
      <c r="B58" s="55" t="s">
        <v>80</v>
      </c>
      <c r="C58" s="14">
        <f>فروردین!C60</f>
        <v>0</v>
      </c>
      <c r="D58" s="14">
        <f>اردیبهشت!C60</f>
        <v>0</v>
      </c>
      <c r="E58" s="14">
        <f>خرداد!C60</f>
        <v>0</v>
      </c>
      <c r="F58" s="14">
        <f>تیر!C60</f>
        <v>0</v>
      </c>
      <c r="G58" s="14">
        <f>مرداد!C60</f>
        <v>0</v>
      </c>
      <c r="H58" s="14">
        <f>شهریور!C60</f>
        <v>0</v>
      </c>
      <c r="I58" s="14">
        <f>مهر!C60</f>
        <v>0</v>
      </c>
      <c r="J58" s="14">
        <f>آبان!C60</f>
        <v>0</v>
      </c>
      <c r="K58" s="14">
        <f>آذر!C60</f>
        <v>0</v>
      </c>
      <c r="L58" s="14">
        <f>دی!C60</f>
        <v>0</v>
      </c>
      <c r="M58" s="14">
        <f>بهمن!C60</f>
        <v>0</v>
      </c>
      <c r="N58" s="14">
        <f>اسفند!C60</f>
        <v>0</v>
      </c>
      <c r="O58" s="37" t="e">
        <f t="shared" si="0"/>
        <v>#DIV/0!</v>
      </c>
    </row>
    <row r="59" spans="1:15" ht="12.6" customHeight="1" x14ac:dyDescent="0.5">
      <c r="A59" s="39">
        <v>53</v>
      </c>
      <c r="B59" s="55" t="s">
        <v>81</v>
      </c>
      <c r="C59" s="14">
        <f>فروردین!C61</f>
        <v>0</v>
      </c>
      <c r="D59" s="14">
        <f>اردیبهشت!C61</f>
        <v>0</v>
      </c>
      <c r="E59" s="14">
        <f>خرداد!C61</f>
        <v>0</v>
      </c>
      <c r="F59" s="14">
        <f>تیر!C61</f>
        <v>0</v>
      </c>
      <c r="G59" s="14">
        <f>مرداد!C61</f>
        <v>0</v>
      </c>
      <c r="H59" s="14">
        <f>شهریور!C61</f>
        <v>0</v>
      </c>
      <c r="I59" s="14">
        <f>مهر!C61</f>
        <v>0</v>
      </c>
      <c r="J59" s="14">
        <f>آبان!C61</f>
        <v>0</v>
      </c>
      <c r="K59" s="14">
        <f>آذر!C61</f>
        <v>0</v>
      </c>
      <c r="L59" s="14">
        <f>دی!C61</f>
        <v>0</v>
      </c>
      <c r="M59" s="14">
        <f>بهمن!C61</f>
        <v>0</v>
      </c>
      <c r="N59" s="14">
        <f>اسفند!C61</f>
        <v>0</v>
      </c>
      <c r="O59" s="37" t="e">
        <f t="shared" si="0"/>
        <v>#DIV/0!</v>
      </c>
    </row>
    <row r="60" spans="1:15" ht="12.6" customHeight="1" x14ac:dyDescent="0.5">
      <c r="A60" s="39">
        <v>54</v>
      </c>
      <c r="B60" s="55" t="s">
        <v>161</v>
      </c>
      <c r="C60" s="14">
        <f>فروردین!C62</f>
        <v>0</v>
      </c>
      <c r="D60" s="14">
        <f>اردیبهشت!C62</f>
        <v>0</v>
      </c>
      <c r="E60" s="14">
        <f>خرداد!C62</f>
        <v>0</v>
      </c>
      <c r="F60" s="14">
        <f>تیر!C62</f>
        <v>0</v>
      </c>
      <c r="G60" s="14">
        <f>مرداد!C62</f>
        <v>0</v>
      </c>
      <c r="H60" s="14">
        <f>شهریور!C62</f>
        <v>0</v>
      </c>
      <c r="I60" s="14">
        <f>مهر!C62</f>
        <v>0</v>
      </c>
      <c r="J60" s="14">
        <f>آبان!C62</f>
        <v>0</v>
      </c>
      <c r="K60" s="14">
        <f>آذر!C62</f>
        <v>0</v>
      </c>
      <c r="L60" s="14">
        <f>دی!C62</f>
        <v>0</v>
      </c>
      <c r="M60" s="14">
        <f>بهمن!C62</f>
        <v>0</v>
      </c>
      <c r="N60" s="14">
        <f>اسفند!C62</f>
        <v>0</v>
      </c>
      <c r="O60" s="37" t="e">
        <f t="shared" si="0"/>
        <v>#DIV/0!</v>
      </c>
    </row>
    <row r="61" spans="1:15" ht="12.6" customHeight="1" x14ac:dyDescent="0.5">
      <c r="A61" s="39">
        <v>55</v>
      </c>
      <c r="B61" s="55" t="s">
        <v>82</v>
      </c>
      <c r="C61" s="14">
        <f>فروردین!C63</f>
        <v>0</v>
      </c>
      <c r="D61" s="14">
        <f>اردیبهشت!C63</f>
        <v>0</v>
      </c>
      <c r="E61" s="14">
        <f>خرداد!C63</f>
        <v>0</v>
      </c>
      <c r="F61" s="14">
        <f>تیر!C63</f>
        <v>0</v>
      </c>
      <c r="G61" s="14">
        <f>مرداد!C63</f>
        <v>0</v>
      </c>
      <c r="H61" s="14">
        <f>شهریور!C63</f>
        <v>0</v>
      </c>
      <c r="I61" s="14">
        <f>مهر!C63</f>
        <v>0</v>
      </c>
      <c r="J61" s="14">
        <f>آبان!C63</f>
        <v>0</v>
      </c>
      <c r="K61" s="14">
        <f>آذر!C63</f>
        <v>0</v>
      </c>
      <c r="L61" s="14">
        <f>دی!C63</f>
        <v>0</v>
      </c>
      <c r="M61" s="14">
        <f>بهمن!C63</f>
        <v>0</v>
      </c>
      <c r="N61" s="14">
        <f>اسفند!C63</f>
        <v>0</v>
      </c>
      <c r="O61" s="37" t="e">
        <f t="shared" si="0"/>
        <v>#DIV/0!</v>
      </c>
    </row>
    <row r="62" spans="1:15" ht="12.6" customHeight="1" x14ac:dyDescent="0.5">
      <c r="A62" s="39">
        <v>56</v>
      </c>
      <c r="B62" s="55" t="s">
        <v>83</v>
      </c>
      <c r="C62" s="14">
        <f>فروردین!C64</f>
        <v>0</v>
      </c>
      <c r="D62" s="14">
        <f>اردیبهشت!C64</f>
        <v>0</v>
      </c>
      <c r="E62" s="14">
        <f>خرداد!C64</f>
        <v>0</v>
      </c>
      <c r="F62" s="14">
        <f>تیر!C64</f>
        <v>0</v>
      </c>
      <c r="G62" s="14">
        <f>مرداد!C64</f>
        <v>0</v>
      </c>
      <c r="H62" s="14">
        <f>شهریور!C64</f>
        <v>0</v>
      </c>
      <c r="I62" s="14">
        <f>مهر!C64</f>
        <v>0</v>
      </c>
      <c r="J62" s="14">
        <f>آبان!C64</f>
        <v>0</v>
      </c>
      <c r="K62" s="14">
        <f>آذر!C64</f>
        <v>0</v>
      </c>
      <c r="L62" s="14">
        <f>دی!C64</f>
        <v>0</v>
      </c>
      <c r="M62" s="14">
        <f>بهمن!C64</f>
        <v>0</v>
      </c>
      <c r="N62" s="14">
        <f>اسفند!C64</f>
        <v>0</v>
      </c>
      <c r="O62" s="37" t="e">
        <f t="shared" si="0"/>
        <v>#DIV/0!</v>
      </c>
    </row>
    <row r="63" spans="1:15" ht="12.6" customHeight="1" x14ac:dyDescent="0.5">
      <c r="A63" s="39">
        <v>57</v>
      </c>
      <c r="B63" s="55" t="s">
        <v>84</v>
      </c>
      <c r="C63" s="14">
        <f>فروردین!C65</f>
        <v>0</v>
      </c>
      <c r="D63" s="14">
        <f>اردیبهشت!C65</f>
        <v>0</v>
      </c>
      <c r="E63" s="14">
        <f>خرداد!C65</f>
        <v>0</v>
      </c>
      <c r="F63" s="14">
        <f>تیر!C65</f>
        <v>0</v>
      </c>
      <c r="G63" s="14">
        <f>مرداد!C65</f>
        <v>0</v>
      </c>
      <c r="H63" s="14">
        <f>شهریور!C65</f>
        <v>0</v>
      </c>
      <c r="I63" s="14">
        <f>مهر!C65</f>
        <v>0</v>
      </c>
      <c r="J63" s="14">
        <f>آبان!C65</f>
        <v>0</v>
      </c>
      <c r="K63" s="14">
        <f>آذر!C65</f>
        <v>0</v>
      </c>
      <c r="L63" s="14">
        <f>دی!C65</f>
        <v>0</v>
      </c>
      <c r="M63" s="14">
        <f>بهمن!C65</f>
        <v>0</v>
      </c>
      <c r="N63" s="14">
        <f>اسفند!C65</f>
        <v>0</v>
      </c>
      <c r="O63" s="37" t="e">
        <f t="shared" si="0"/>
        <v>#DIV/0!</v>
      </c>
    </row>
    <row r="64" spans="1:15" ht="12.6" customHeight="1" x14ac:dyDescent="0.5">
      <c r="A64" s="40">
        <v>58</v>
      </c>
      <c r="B64" s="56" t="s">
        <v>70</v>
      </c>
      <c r="C64" s="14">
        <f>فروردین!C66</f>
        <v>0</v>
      </c>
      <c r="D64" s="14">
        <f>اردیبهشت!C66</f>
        <v>0</v>
      </c>
      <c r="E64" s="14">
        <f>خرداد!C66</f>
        <v>0</v>
      </c>
      <c r="F64" s="14">
        <f>تیر!C66</f>
        <v>0</v>
      </c>
      <c r="G64" s="14">
        <f>مرداد!C66</f>
        <v>0</v>
      </c>
      <c r="H64" s="14">
        <f>شهریور!C66</f>
        <v>0</v>
      </c>
      <c r="I64" s="14">
        <f>مهر!C66</f>
        <v>0</v>
      </c>
      <c r="J64" s="14">
        <f>آبان!C66</f>
        <v>0</v>
      </c>
      <c r="K64" s="14">
        <f>آذر!C66</f>
        <v>0</v>
      </c>
      <c r="L64" s="14">
        <f>دی!C66</f>
        <v>0</v>
      </c>
      <c r="M64" s="14">
        <f>بهمن!C66</f>
        <v>0</v>
      </c>
      <c r="N64" s="14">
        <f>اسفند!C66</f>
        <v>0</v>
      </c>
      <c r="O64" s="37" t="e">
        <f t="shared" si="0"/>
        <v>#DIV/0!</v>
      </c>
    </row>
    <row r="65" spans="1:15" ht="12.6" customHeight="1" x14ac:dyDescent="0.5">
      <c r="A65" s="40">
        <v>59</v>
      </c>
      <c r="B65" s="56" t="s">
        <v>71</v>
      </c>
      <c r="C65" s="14">
        <f>فروردین!C67</f>
        <v>0</v>
      </c>
      <c r="D65" s="14">
        <f>اردیبهشت!C67</f>
        <v>0</v>
      </c>
      <c r="E65" s="14">
        <f>خرداد!C67</f>
        <v>0</v>
      </c>
      <c r="F65" s="14">
        <f>تیر!C67</f>
        <v>0</v>
      </c>
      <c r="G65" s="14">
        <f>مرداد!C67</f>
        <v>0</v>
      </c>
      <c r="H65" s="14">
        <f>شهریور!C67</f>
        <v>0</v>
      </c>
      <c r="I65" s="14">
        <f>مهر!C67</f>
        <v>0</v>
      </c>
      <c r="J65" s="14">
        <f>آبان!C67</f>
        <v>0</v>
      </c>
      <c r="K65" s="14">
        <f>آذر!C67</f>
        <v>0</v>
      </c>
      <c r="L65" s="14">
        <f>دی!C67</f>
        <v>0</v>
      </c>
      <c r="M65" s="14">
        <f>بهمن!C67</f>
        <v>0</v>
      </c>
      <c r="N65" s="14">
        <f>اسفند!C67</f>
        <v>0</v>
      </c>
      <c r="O65" s="37" t="e">
        <f t="shared" si="0"/>
        <v>#DIV/0!</v>
      </c>
    </row>
    <row r="66" spans="1:15" ht="12.6" customHeight="1" x14ac:dyDescent="0.5">
      <c r="A66" s="41">
        <v>60</v>
      </c>
      <c r="B66" s="57" t="s">
        <v>146</v>
      </c>
      <c r="C66" s="14">
        <f>فروردین!C68</f>
        <v>0</v>
      </c>
      <c r="D66" s="14">
        <f>اردیبهشت!C68</f>
        <v>0</v>
      </c>
      <c r="E66" s="14">
        <f>خرداد!C68</f>
        <v>0</v>
      </c>
      <c r="F66" s="14">
        <f>تیر!C68</f>
        <v>0</v>
      </c>
      <c r="G66" s="14">
        <f>مرداد!C68</f>
        <v>0</v>
      </c>
      <c r="H66" s="14">
        <f>شهریور!C68</f>
        <v>0</v>
      </c>
      <c r="I66" s="14">
        <f>مهر!C68</f>
        <v>0</v>
      </c>
      <c r="J66" s="14">
        <f>آبان!C68</f>
        <v>0</v>
      </c>
      <c r="K66" s="14">
        <f>آذر!C68</f>
        <v>0</v>
      </c>
      <c r="L66" s="14">
        <f>دی!C68</f>
        <v>0</v>
      </c>
      <c r="M66" s="14">
        <f>بهمن!C68</f>
        <v>0</v>
      </c>
      <c r="N66" s="14">
        <f>اسفند!C68</f>
        <v>0</v>
      </c>
      <c r="O66" s="37" t="e">
        <f t="shared" si="0"/>
        <v>#DIV/0!</v>
      </c>
    </row>
    <row r="67" spans="1:15" ht="12.6" customHeight="1" x14ac:dyDescent="0.5">
      <c r="A67" s="41">
        <v>61</v>
      </c>
      <c r="B67" s="57" t="s">
        <v>147</v>
      </c>
      <c r="C67" s="14">
        <f>فروردین!C69</f>
        <v>0</v>
      </c>
      <c r="D67" s="14">
        <f>اردیبهشت!C69</f>
        <v>0</v>
      </c>
      <c r="E67" s="14">
        <f>خرداد!C69</f>
        <v>0</v>
      </c>
      <c r="F67" s="14">
        <f>تیر!C69</f>
        <v>0</v>
      </c>
      <c r="G67" s="14">
        <f>مرداد!C69</f>
        <v>0</v>
      </c>
      <c r="H67" s="14">
        <f>شهریور!C69</f>
        <v>0</v>
      </c>
      <c r="I67" s="14">
        <f>مهر!C69</f>
        <v>0</v>
      </c>
      <c r="J67" s="14">
        <f>آبان!C69</f>
        <v>0</v>
      </c>
      <c r="K67" s="14">
        <f>آذر!C69</f>
        <v>0</v>
      </c>
      <c r="L67" s="14">
        <f>دی!C69</f>
        <v>0</v>
      </c>
      <c r="M67" s="14">
        <f>بهمن!C69</f>
        <v>0</v>
      </c>
      <c r="N67" s="14">
        <f>اسفند!C69</f>
        <v>0</v>
      </c>
      <c r="O67" s="37" t="e">
        <f t="shared" si="0"/>
        <v>#DIV/0!</v>
      </c>
    </row>
    <row r="68" spans="1:15" ht="12.6" customHeight="1" x14ac:dyDescent="0.5">
      <c r="A68" s="41">
        <v>62</v>
      </c>
      <c r="B68" s="57" t="s">
        <v>148</v>
      </c>
      <c r="C68" s="14">
        <f>فروردین!C70</f>
        <v>0</v>
      </c>
      <c r="D68" s="14">
        <f>اردیبهشت!C70</f>
        <v>0</v>
      </c>
      <c r="E68" s="14">
        <f>خرداد!C70</f>
        <v>0</v>
      </c>
      <c r="F68" s="14">
        <f>تیر!C70</f>
        <v>0</v>
      </c>
      <c r="G68" s="14">
        <f>مرداد!C70</f>
        <v>0</v>
      </c>
      <c r="H68" s="14">
        <f>شهریور!C70</f>
        <v>0</v>
      </c>
      <c r="I68" s="14">
        <f>مهر!C70</f>
        <v>0</v>
      </c>
      <c r="J68" s="14">
        <f>آبان!C70</f>
        <v>0</v>
      </c>
      <c r="K68" s="14">
        <f>آذر!C70</f>
        <v>0</v>
      </c>
      <c r="L68" s="14">
        <f>دی!C70</f>
        <v>0</v>
      </c>
      <c r="M68" s="14">
        <f>بهمن!C70</f>
        <v>0</v>
      </c>
      <c r="N68" s="14">
        <f>اسفند!C70</f>
        <v>0</v>
      </c>
      <c r="O68" s="37" t="e">
        <f t="shared" si="0"/>
        <v>#DIV/0!</v>
      </c>
    </row>
    <row r="69" spans="1:15" ht="12.6" customHeight="1" x14ac:dyDescent="0.5">
      <c r="A69" s="41">
        <v>63</v>
      </c>
      <c r="B69" s="57" t="s">
        <v>149</v>
      </c>
      <c r="C69" s="14">
        <f>فروردین!C71</f>
        <v>0</v>
      </c>
      <c r="D69" s="14">
        <f>اردیبهشت!C71</f>
        <v>0</v>
      </c>
      <c r="E69" s="14">
        <f>خرداد!C71</f>
        <v>0</v>
      </c>
      <c r="F69" s="14">
        <f>تیر!C71</f>
        <v>0</v>
      </c>
      <c r="G69" s="14">
        <f>مرداد!C71</f>
        <v>0</v>
      </c>
      <c r="H69" s="14">
        <f>شهریور!C71</f>
        <v>0</v>
      </c>
      <c r="I69" s="14">
        <f>مهر!C71</f>
        <v>0</v>
      </c>
      <c r="J69" s="14">
        <f>آبان!C71</f>
        <v>0</v>
      </c>
      <c r="K69" s="14">
        <f>آذر!C71</f>
        <v>0</v>
      </c>
      <c r="L69" s="14">
        <f>دی!C71</f>
        <v>0</v>
      </c>
      <c r="M69" s="14">
        <f>بهمن!C71</f>
        <v>0</v>
      </c>
      <c r="N69" s="14">
        <f>اسفند!C71</f>
        <v>0</v>
      </c>
      <c r="O69" s="37" t="e">
        <f t="shared" si="0"/>
        <v>#DIV/0!</v>
      </c>
    </row>
    <row r="70" spans="1:15" ht="12.6" customHeight="1" x14ac:dyDescent="0.5">
      <c r="A70" s="41">
        <v>64</v>
      </c>
      <c r="B70" s="57" t="s">
        <v>150</v>
      </c>
      <c r="C70" s="14">
        <f>فروردین!C72</f>
        <v>0</v>
      </c>
      <c r="D70" s="14">
        <f>اردیبهشت!C72</f>
        <v>0</v>
      </c>
      <c r="E70" s="14">
        <f>خرداد!C72</f>
        <v>0</v>
      </c>
      <c r="F70" s="14">
        <f>تیر!C72</f>
        <v>0</v>
      </c>
      <c r="G70" s="14">
        <f>مرداد!C72</f>
        <v>0</v>
      </c>
      <c r="H70" s="14">
        <f>شهریور!C72</f>
        <v>0</v>
      </c>
      <c r="I70" s="14">
        <f>مهر!C72</f>
        <v>0</v>
      </c>
      <c r="J70" s="14">
        <f>آبان!C72</f>
        <v>0</v>
      </c>
      <c r="K70" s="14">
        <f>آذر!C72</f>
        <v>0</v>
      </c>
      <c r="L70" s="14">
        <f>دی!C72</f>
        <v>0</v>
      </c>
      <c r="M70" s="14">
        <f>بهمن!C72</f>
        <v>0</v>
      </c>
      <c r="N70" s="14">
        <f>اسفند!C72</f>
        <v>0</v>
      </c>
      <c r="O70" s="37" t="e">
        <f t="shared" si="0"/>
        <v>#DIV/0!</v>
      </c>
    </row>
    <row r="71" spans="1:15" ht="12.6" customHeight="1" x14ac:dyDescent="0.5">
      <c r="A71" s="41">
        <v>65</v>
      </c>
      <c r="B71" s="57" t="s">
        <v>151</v>
      </c>
      <c r="C71" s="14">
        <f>فروردین!C73</f>
        <v>0</v>
      </c>
      <c r="D71" s="14">
        <f>اردیبهشت!C73</f>
        <v>0</v>
      </c>
      <c r="E71" s="14">
        <f>خرداد!C73</f>
        <v>0</v>
      </c>
      <c r="F71" s="14">
        <f>تیر!C73</f>
        <v>0</v>
      </c>
      <c r="G71" s="14">
        <f>مرداد!C73</f>
        <v>0</v>
      </c>
      <c r="H71" s="14">
        <f>شهریور!C73</f>
        <v>0</v>
      </c>
      <c r="I71" s="14">
        <f>مهر!C73</f>
        <v>0</v>
      </c>
      <c r="J71" s="14">
        <f>آبان!C73</f>
        <v>0</v>
      </c>
      <c r="K71" s="14">
        <f>آذر!C73</f>
        <v>0</v>
      </c>
      <c r="L71" s="14">
        <f>دی!C73</f>
        <v>0</v>
      </c>
      <c r="M71" s="14">
        <f>بهمن!C73</f>
        <v>0</v>
      </c>
      <c r="N71" s="14">
        <f>اسفند!C73</f>
        <v>0</v>
      </c>
      <c r="O71" s="37" t="e">
        <f t="shared" si="0"/>
        <v>#DIV/0!</v>
      </c>
    </row>
    <row r="72" spans="1:15" ht="12.6" customHeight="1" x14ac:dyDescent="0.5">
      <c r="A72" s="41">
        <v>66</v>
      </c>
      <c r="B72" s="57" t="s">
        <v>152</v>
      </c>
      <c r="C72" s="14">
        <f>فروردین!C74</f>
        <v>0</v>
      </c>
      <c r="D72" s="14">
        <f>اردیبهشت!C74</f>
        <v>0</v>
      </c>
      <c r="E72" s="14">
        <f>خرداد!C74</f>
        <v>0</v>
      </c>
      <c r="F72" s="14">
        <f>تیر!C74</f>
        <v>0</v>
      </c>
      <c r="G72" s="14">
        <f>مرداد!C74</f>
        <v>0</v>
      </c>
      <c r="H72" s="14">
        <f>شهریور!C74</f>
        <v>0</v>
      </c>
      <c r="I72" s="14">
        <f>مهر!C74</f>
        <v>0</v>
      </c>
      <c r="J72" s="14">
        <f>آبان!C74</f>
        <v>0</v>
      </c>
      <c r="K72" s="14">
        <f>آذر!C74</f>
        <v>0</v>
      </c>
      <c r="L72" s="14">
        <f>دی!C74</f>
        <v>0</v>
      </c>
      <c r="M72" s="14">
        <f>بهمن!C74</f>
        <v>0</v>
      </c>
      <c r="N72" s="14">
        <f>اسفند!C74</f>
        <v>0</v>
      </c>
      <c r="O72" s="37" t="e">
        <f t="shared" ref="O72:O93" si="1">ROUND(AVERAGEIF(C72:N72,"&gt;0"),0)</f>
        <v>#DIV/0!</v>
      </c>
    </row>
    <row r="73" spans="1:15" ht="12.6" customHeight="1" x14ac:dyDescent="0.5">
      <c r="A73" s="41">
        <v>67</v>
      </c>
      <c r="B73" s="57" t="s">
        <v>153</v>
      </c>
      <c r="C73" s="14">
        <f>فروردین!C75</f>
        <v>0</v>
      </c>
      <c r="D73" s="14">
        <f>اردیبهشت!C75</f>
        <v>0</v>
      </c>
      <c r="E73" s="14">
        <f>خرداد!C75</f>
        <v>0</v>
      </c>
      <c r="F73" s="14">
        <f>تیر!C75</f>
        <v>0</v>
      </c>
      <c r="G73" s="14">
        <f>مرداد!C75</f>
        <v>0</v>
      </c>
      <c r="H73" s="14">
        <f>شهریور!C75</f>
        <v>0</v>
      </c>
      <c r="I73" s="14">
        <f>مهر!C75</f>
        <v>0</v>
      </c>
      <c r="J73" s="14">
        <f>آبان!C75</f>
        <v>0</v>
      </c>
      <c r="K73" s="14">
        <f>آذر!C75</f>
        <v>0</v>
      </c>
      <c r="L73" s="14">
        <f>دی!C75</f>
        <v>0</v>
      </c>
      <c r="M73" s="14">
        <f>بهمن!C75</f>
        <v>0</v>
      </c>
      <c r="N73" s="14">
        <f>اسفند!C75</f>
        <v>0</v>
      </c>
      <c r="O73" s="37" t="e">
        <f t="shared" si="1"/>
        <v>#DIV/0!</v>
      </c>
    </row>
    <row r="74" spans="1:15" ht="12.6" customHeight="1" x14ac:dyDescent="0.5">
      <c r="A74" s="41">
        <v>68</v>
      </c>
      <c r="B74" s="57" t="s">
        <v>154</v>
      </c>
      <c r="C74" s="14">
        <f>فروردین!C76</f>
        <v>0</v>
      </c>
      <c r="D74" s="14">
        <f>اردیبهشت!C76</f>
        <v>0</v>
      </c>
      <c r="E74" s="14">
        <f>خرداد!C76</f>
        <v>0</v>
      </c>
      <c r="F74" s="14">
        <f>تیر!C76</f>
        <v>0</v>
      </c>
      <c r="G74" s="14">
        <f>مرداد!C76</f>
        <v>0</v>
      </c>
      <c r="H74" s="14">
        <f>شهریور!C76</f>
        <v>0</v>
      </c>
      <c r="I74" s="14">
        <f>مهر!C76</f>
        <v>0</v>
      </c>
      <c r="J74" s="14">
        <f>آبان!C76</f>
        <v>0</v>
      </c>
      <c r="K74" s="14">
        <f>آذر!C76</f>
        <v>0</v>
      </c>
      <c r="L74" s="14">
        <f>دی!C76</f>
        <v>0</v>
      </c>
      <c r="M74" s="14">
        <f>بهمن!C76</f>
        <v>0</v>
      </c>
      <c r="N74" s="14">
        <f>اسفند!C76</f>
        <v>0</v>
      </c>
      <c r="O74" s="37" t="e">
        <f t="shared" si="1"/>
        <v>#DIV/0!</v>
      </c>
    </row>
    <row r="75" spans="1:15" ht="12.6" customHeight="1" x14ac:dyDescent="0.5">
      <c r="A75" s="41">
        <v>69</v>
      </c>
      <c r="B75" s="57" t="s">
        <v>155</v>
      </c>
      <c r="C75" s="14">
        <f>فروردین!C77</f>
        <v>0</v>
      </c>
      <c r="D75" s="14">
        <f>اردیبهشت!C77</f>
        <v>0</v>
      </c>
      <c r="E75" s="14">
        <f>خرداد!C77</f>
        <v>0</v>
      </c>
      <c r="F75" s="14">
        <f>تیر!C77</f>
        <v>0</v>
      </c>
      <c r="G75" s="14">
        <f>مرداد!C77</f>
        <v>0</v>
      </c>
      <c r="H75" s="14">
        <f>شهریور!C77</f>
        <v>0</v>
      </c>
      <c r="I75" s="14">
        <f>مهر!C77</f>
        <v>0</v>
      </c>
      <c r="J75" s="14">
        <f>آبان!C77</f>
        <v>0</v>
      </c>
      <c r="K75" s="14">
        <f>آذر!C77</f>
        <v>0</v>
      </c>
      <c r="L75" s="14">
        <f>دی!C77</f>
        <v>0</v>
      </c>
      <c r="M75" s="14">
        <f>بهمن!C77</f>
        <v>0</v>
      </c>
      <c r="N75" s="14">
        <f>اسفند!C77</f>
        <v>0</v>
      </c>
      <c r="O75" s="37" t="e">
        <f t="shared" si="1"/>
        <v>#DIV/0!</v>
      </c>
    </row>
    <row r="76" spans="1:15" ht="12.6" customHeight="1" x14ac:dyDescent="0.5">
      <c r="A76" s="41">
        <v>70</v>
      </c>
      <c r="B76" s="57" t="s">
        <v>156</v>
      </c>
      <c r="C76" s="14">
        <f>فروردین!C78</f>
        <v>0</v>
      </c>
      <c r="D76" s="14">
        <f>اردیبهشت!C78</f>
        <v>0</v>
      </c>
      <c r="E76" s="14">
        <f>خرداد!C78</f>
        <v>0</v>
      </c>
      <c r="F76" s="14">
        <f>تیر!C78</f>
        <v>0</v>
      </c>
      <c r="G76" s="14">
        <f>مرداد!C78</f>
        <v>0</v>
      </c>
      <c r="H76" s="14">
        <f>شهریور!C78</f>
        <v>0</v>
      </c>
      <c r="I76" s="14">
        <f>مهر!C78</f>
        <v>0</v>
      </c>
      <c r="J76" s="14">
        <f>آبان!C78</f>
        <v>0</v>
      </c>
      <c r="K76" s="14">
        <f>آذر!C78</f>
        <v>0</v>
      </c>
      <c r="L76" s="14">
        <f>دی!C78</f>
        <v>0</v>
      </c>
      <c r="M76" s="14">
        <f>بهمن!C78</f>
        <v>0</v>
      </c>
      <c r="N76" s="14">
        <f>اسفند!C78</f>
        <v>0</v>
      </c>
      <c r="O76" s="37" t="e">
        <f t="shared" si="1"/>
        <v>#DIV/0!</v>
      </c>
    </row>
    <row r="77" spans="1:15" ht="12.6" customHeight="1" x14ac:dyDescent="0.5">
      <c r="A77" s="41">
        <v>71</v>
      </c>
      <c r="B77" s="57" t="s">
        <v>157</v>
      </c>
      <c r="C77" s="14">
        <f>فروردین!C79</f>
        <v>0</v>
      </c>
      <c r="D77" s="14">
        <f>اردیبهشت!C79</f>
        <v>0</v>
      </c>
      <c r="E77" s="14">
        <f>خرداد!C79</f>
        <v>0</v>
      </c>
      <c r="F77" s="14">
        <f>تیر!C79</f>
        <v>0</v>
      </c>
      <c r="G77" s="14">
        <f>مرداد!C79</f>
        <v>0</v>
      </c>
      <c r="H77" s="14">
        <f>شهریور!C79</f>
        <v>0</v>
      </c>
      <c r="I77" s="14">
        <f>مهر!C79</f>
        <v>0</v>
      </c>
      <c r="J77" s="14">
        <f>آبان!C79</f>
        <v>0</v>
      </c>
      <c r="K77" s="14">
        <f>آذر!C79</f>
        <v>0</v>
      </c>
      <c r="L77" s="14">
        <f>دی!C79</f>
        <v>0</v>
      </c>
      <c r="M77" s="14">
        <f>بهمن!C79</f>
        <v>0</v>
      </c>
      <c r="N77" s="14">
        <f>اسفند!C79</f>
        <v>0</v>
      </c>
      <c r="O77" s="37" t="e">
        <f t="shared" si="1"/>
        <v>#DIV/0!</v>
      </c>
    </row>
    <row r="78" spans="1:15" ht="12.6" customHeight="1" x14ac:dyDescent="0.5">
      <c r="A78" s="42">
        <v>72</v>
      </c>
      <c r="B78" s="58" t="s">
        <v>192</v>
      </c>
      <c r="C78" s="14">
        <f>فروردین!C80</f>
        <v>0</v>
      </c>
      <c r="D78" s="14">
        <f>اردیبهشت!C80</f>
        <v>0</v>
      </c>
      <c r="E78" s="14">
        <f>خرداد!C80</f>
        <v>0</v>
      </c>
      <c r="F78" s="14">
        <f>تیر!C80</f>
        <v>0</v>
      </c>
      <c r="G78" s="14">
        <f>مرداد!C80</f>
        <v>0</v>
      </c>
      <c r="H78" s="14">
        <f>شهریور!C80</f>
        <v>0</v>
      </c>
      <c r="I78" s="14">
        <f>مهر!C80</f>
        <v>0</v>
      </c>
      <c r="J78" s="14">
        <f>آبان!C80</f>
        <v>0</v>
      </c>
      <c r="K78" s="14">
        <f>آذر!C80</f>
        <v>0</v>
      </c>
      <c r="L78" s="14">
        <f>دی!C80</f>
        <v>0</v>
      </c>
      <c r="M78" s="14">
        <f>بهمن!C80</f>
        <v>0</v>
      </c>
      <c r="N78" s="14">
        <f>اسفند!C80</f>
        <v>0</v>
      </c>
      <c r="O78" s="37" t="e">
        <f t="shared" si="1"/>
        <v>#DIV/0!</v>
      </c>
    </row>
    <row r="79" spans="1:15" ht="12.6" customHeight="1" x14ac:dyDescent="0.5">
      <c r="A79" s="42">
        <v>73</v>
      </c>
      <c r="B79" s="58" t="s">
        <v>144</v>
      </c>
      <c r="C79" s="14">
        <f>فروردین!C81</f>
        <v>0</v>
      </c>
      <c r="D79" s="14">
        <f>اردیبهشت!C81</f>
        <v>0</v>
      </c>
      <c r="E79" s="14">
        <f>خرداد!C81</f>
        <v>0</v>
      </c>
      <c r="F79" s="14">
        <f>تیر!C81</f>
        <v>0</v>
      </c>
      <c r="G79" s="14">
        <f>مرداد!C81</f>
        <v>0</v>
      </c>
      <c r="H79" s="14">
        <f>شهریور!C81</f>
        <v>0</v>
      </c>
      <c r="I79" s="14">
        <f>مهر!C81</f>
        <v>0</v>
      </c>
      <c r="J79" s="14">
        <f>آبان!C81</f>
        <v>0</v>
      </c>
      <c r="K79" s="14">
        <f>آذر!C81</f>
        <v>0</v>
      </c>
      <c r="L79" s="14">
        <f>دی!C81</f>
        <v>0</v>
      </c>
      <c r="M79" s="14">
        <f>بهمن!C81</f>
        <v>0</v>
      </c>
      <c r="N79" s="14">
        <f>اسفند!C81</f>
        <v>0</v>
      </c>
      <c r="O79" s="37" t="e">
        <f t="shared" si="1"/>
        <v>#DIV/0!</v>
      </c>
    </row>
    <row r="80" spans="1:15" ht="12.6" customHeight="1" x14ac:dyDescent="0.5">
      <c r="A80" s="42">
        <v>74</v>
      </c>
      <c r="B80" s="59" t="s">
        <v>143</v>
      </c>
      <c r="C80" s="14">
        <f>فروردین!C82</f>
        <v>0</v>
      </c>
      <c r="D80" s="14">
        <f>اردیبهشت!C82</f>
        <v>0</v>
      </c>
      <c r="E80" s="14">
        <f>خرداد!C82</f>
        <v>0</v>
      </c>
      <c r="F80" s="14">
        <f>تیر!C82</f>
        <v>0</v>
      </c>
      <c r="G80" s="14">
        <f>مرداد!C82</f>
        <v>0</v>
      </c>
      <c r="H80" s="14">
        <f>شهریور!C82</f>
        <v>0</v>
      </c>
      <c r="I80" s="14">
        <f>مهر!C82</f>
        <v>0</v>
      </c>
      <c r="J80" s="14">
        <f>آبان!C82</f>
        <v>0</v>
      </c>
      <c r="K80" s="14">
        <f>آذر!C82</f>
        <v>0</v>
      </c>
      <c r="L80" s="14">
        <f>دی!C82</f>
        <v>0</v>
      </c>
      <c r="M80" s="14">
        <f>بهمن!C82</f>
        <v>0</v>
      </c>
      <c r="N80" s="14">
        <f>اسفند!C82</f>
        <v>0</v>
      </c>
      <c r="O80" s="37" t="e">
        <f t="shared" si="1"/>
        <v>#DIV/0!</v>
      </c>
    </row>
    <row r="81" spans="1:15" ht="12.6" customHeight="1" x14ac:dyDescent="0.5">
      <c r="A81" s="42">
        <v>75</v>
      </c>
      <c r="B81" s="59" t="s">
        <v>162</v>
      </c>
      <c r="C81" s="14">
        <f>فروردین!C83</f>
        <v>0</v>
      </c>
      <c r="D81" s="14">
        <f>اردیبهشت!C83</f>
        <v>0</v>
      </c>
      <c r="E81" s="14">
        <f>خرداد!C83</f>
        <v>0</v>
      </c>
      <c r="F81" s="14">
        <f>تیر!C83</f>
        <v>0</v>
      </c>
      <c r="G81" s="14">
        <f>مرداد!C83</f>
        <v>0</v>
      </c>
      <c r="H81" s="14">
        <f>شهریور!C83</f>
        <v>0</v>
      </c>
      <c r="I81" s="14">
        <f>مهر!C83</f>
        <v>0</v>
      </c>
      <c r="J81" s="14">
        <f>آبان!C83</f>
        <v>0</v>
      </c>
      <c r="K81" s="14">
        <f>آذر!C83</f>
        <v>0</v>
      </c>
      <c r="L81" s="14">
        <f>دی!C83</f>
        <v>0</v>
      </c>
      <c r="M81" s="14">
        <f>بهمن!C83</f>
        <v>0</v>
      </c>
      <c r="N81" s="14">
        <f>اسفند!C83</f>
        <v>0</v>
      </c>
      <c r="O81" s="37" t="e">
        <f t="shared" si="1"/>
        <v>#DIV/0!</v>
      </c>
    </row>
    <row r="82" spans="1:15" ht="12.6" customHeight="1" x14ac:dyDescent="0.5">
      <c r="A82" s="42">
        <v>76</v>
      </c>
      <c r="B82" s="58" t="s">
        <v>145</v>
      </c>
      <c r="C82" s="14">
        <f>فروردین!C84</f>
        <v>0</v>
      </c>
      <c r="D82" s="14">
        <f>اردیبهشت!C84</f>
        <v>0</v>
      </c>
      <c r="E82" s="14">
        <f>خرداد!C84</f>
        <v>0</v>
      </c>
      <c r="F82" s="14">
        <f>تیر!C84</f>
        <v>0</v>
      </c>
      <c r="G82" s="14">
        <f>مرداد!C84</f>
        <v>0</v>
      </c>
      <c r="H82" s="14">
        <f>شهریور!C84</f>
        <v>0</v>
      </c>
      <c r="I82" s="14">
        <f>مهر!C84</f>
        <v>0</v>
      </c>
      <c r="J82" s="14">
        <f>آبان!C84</f>
        <v>0</v>
      </c>
      <c r="K82" s="14">
        <f>آذر!C84</f>
        <v>0</v>
      </c>
      <c r="L82" s="14">
        <f>دی!C84</f>
        <v>0</v>
      </c>
      <c r="M82" s="14">
        <f>بهمن!C84</f>
        <v>0</v>
      </c>
      <c r="N82" s="14">
        <f>اسفند!C84</f>
        <v>0</v>
      </c>
      <c r="O82" s="37" t="e">
        <f t="shared" si="1"/>
        <v>#DIV/0!</v>
      </c>
    </row>
    <row r="83" spans="1:15" ht="12.6" customHeight="1" x14ac:dyDescent="0.5">
      <c r="A83" s="43">
        <v>77</v>
      </c>
      <c r="B83" s="60" t="s">
        <v>85</v>
      </c>
      <c r="C83" s="14">
        <f>فروردین!C85</f>
        <v>0</v>
      </c>
      <c r="D83" s="14">
        <f>اردیبهشت!C85</f>
        <v>0</v>
      </c>
      <c r="E83" s="14">
        <f>خرداد!C85</f>
        <v>0</v>
      </c>
      <c r="F83" s="14">
        <f>تیر!C85</f>
        <v>0</v>
      </c>
      <c r="G83" s="14">
        <f>مرداد!C85</f>
        <v>0</v>
      </c>
      <c r="H83" s="14">
        <f>شهریور!C85</f>
        <v>0</v>
      </c>
      <c r="I83" s="14">
        <f>مهر!C85</f>
        <v>0</v>
      </c>
      <c r="J83" s="14">
        <f>آبان!C85</f>
        <v>0</v>
      </c>
      <c r="K83" s="14">
        <f>آذر!C85</f>
        <v>0</v>
      </c>
      <c r="L83" s="14">
        <f>دی!C85</f>
        <v>0</v>
      </c>
      <c r="M83" s="14">
        <f>بهمن!C85</f>
        <v>0</v>
      </c>
      <c r="N83" s="14">
        <f>اسفند!C85</f>
        <v>0</v>
      </c>
      <c r="O83" s="37" t="e">
        <f t="shared" si="1"/>
        <v>#DIV/0!</v>
      </c>
    </row>
    <row r="84" spans="1:15" ht="12.6" customHeight="1" x14ac:dyDescent="0.5">
      <c r="A84" s="43">
        <v>78</v>
      </c>
      <c r="B84" s="60" t="s">
        <v>158</v>
      </c>
      <c r="C84" s="14">
        <f>فروردین!C86</f>
        <v>0</v>
      </c>
      <c r="D84" s="14">
        <f>اردیبهشت!C86</f>
        <v>0</v>
      </c>
      <c r="E84" s="14">
        <f>خرداد!C86</f>
        <v>0</v>
      </c>
      <c r="F84" s="14">
        <f>تیر!C86</f>
        <v>0</v>
      </c>
      <c r="G84" s="14">
        <f>مرداد!C86</f>
        <v>0</v>
      </c>
      <c r="H84" s="14">
        <f>شهریور!C86</f>
        <v>0</v>
      </c>
      <c r="I84" s="14">
        <f>مهر!C86</f>
        <v>0</v>
      </c>
      <c r="J84" s="14">
        <f>آبان!C86</f>
        <v>0</v>
      </c>
      <c r="K84" s="14">
        <f>آذر!C86</f>
        <v>0</v>
      </c>
      <c r="L84" s="14">
        <f>دی!C86</f>
        <v>0</v>
      </c>
      <c r="M84" s="14">
        <f>بهمن!C86</f>
        <v>0</v>
      </c>
      <c r="N84" s="14">
        <f>اسفند!C86</f>
        <v>0</v>
      </c>
      <c r="O84" s="37" t="e">
        <f t="shared" si="1"/>
        <v>#DIV/0!</v>
      </c>
    </row>
    <row r="85" spans="1:15" ht="12.6" customHeight="1" x14ac:dyDescent="0.5">
      <c r="A85" s="43">
        <v>79</v>
      </c>
      <c r="B85" s="60" t="s">
        <v>187</v>
      </c>
      <c r="C85" s="14">
        <f>فروردین!C87</f>
        <v>0</v>
      </c>
      <c r="D85" s="14">
        <f>اردیبهشت!C87</f>
        <v>0</v>
      </c>
      <c r="E85" s="14">
        <f>خرداد!C87</f>
        <v>0</v>
      </c>
      <c r="F85" s="14">
        <f>تیر!C87</f>
        <v>0</v>
      </c>
      <c r="G85" s="14">
        <f>مرداد!C87</f>
        <v>0</v>
      </c>
      <c r="H85" s="14">
        <f>شهریور!C87</f>
        <v>0</v>
      </c>
      <c r="I85" s="14">
        <f>مهر!C87</f>
        <v>0</v>
      </c>
      <c r="J85" s="14">
        <f>آبان!C87</f>
        <v>0</v>
      </c>
      <c r="K85" s="14">
        <f>آذر!C87</f>
        <v>0</v>
      </c>
      <c r="L85" s="14">
        <f>دی!C87</f>
        <v>0</v>
      </c>
      <c r="M85" s="14">
        <f>بهمن!C87</f>
        <v>0</v>
      </c>
      <c r="N85" s="14">
        <f>اسفند!C87</f>
        <v>0</v>
      </c>
      <c r="O85" s="37" t="e">
        <f t="shared" si="1"/>
        <v>#DIV/0!</v>
      </c>
    </row>
    <row r="86" spans="1:15" ht="12.6" customHeight="1" x14ac:dyDescent="0.5">
      <c r="A86" s="43">
        <v>80</v>
      </c>
      <c r="B86" s="60" t="s">
        <v>159</v>
      </c>
      <c r="C86" s="14">
        <f>فروردین!C88</f>
        <v>0</v>
      </c>
      <c r="D86" s="14">
        <f>اردیبهشت!C88</f>
        <v>0</v>
      </c>
      <c r="E86" s="14">
        <f>خرداد!C88</f>
        <v>0</v>
      </c>
      <c r="F86" s="14">
        <f>تیر!C88</f>
        <v>0</v>
      </c>
      <c r="G86" s="14">
        <f>مرداد!C88</f>
        <v>0</v>
      </c>
      <c r="H86" s="14">
        <f>شهریور!C88</f>
        <v>0</v>
      </c>
      <c r="I86" s="14">
        <f>مهر!C88</f>
        <v>0</v>
      </c>
      <c r="J86" s="14">
        <f>آبان!C88</f>
        <v>0</v>
      </c>
      <c r="K86" s="14">
        <f>آذر!C88</f>
        <v>0</v>
      </c>
      <c r="L86" s="14">
        <f>دی!C88</f>
        <v>0</v>
      </c>
      <c r="M86" s="14">
        <f>بهمن!C88</f>
        <v>0</v>
      </c>
      <c r="N86" s="14">
        <f>اسفند!C88</f>
        <v>0</v>
      </c>
      <c r="O86" s="37" t="e">
        <f t="shared" si="1"/>
        <v>#DIV/0!</v>
      </c>
    </row>
    <row r="87" spans="1:15" ht="12.6" customHeight="1" x14ac:dyDescent="0.5">
      <c r="A87" s="43">
        <v>81</v>
      </c>
      <c r="B87" s="60" t="s">
        <v>160</v>
      </c>
      <c r="C87" s="14">
        <f>فروردین!C89</f>
        <v>0</v>
      </c>
      <c r="D87" s="14">
        <f>اردیبهشت!C89</f>
        <v>0</v>
      </c>
      <c r="E87" s="14">
        <f>خرداد!C89</f>
        <v>0</v>
      </c>
      <c r="F87" s="14">
        <f>تیر!C89</f>
        <v>0</v>
      </c>
      <c r="G87" s="14">
        <f>مرداد!C89</f>
        <v>0</v>
      </c>
      <c r="H87" s="14">
        <f>شهریور!C89</f>
        <v>0</v>
      </c>
      <c r="I87" s="14">
        <f>مهر!C89</f>
        <v>0</v>
      </c>
      <c r="J87" s="14">
        <f>آبان!C89</f>
        <v>0</v>
      </c>
      <c r="K87" s="14">
        <f>آذر!C89</f>
        <v>0</v>
      </c>
      <c r="L87" s="14">
        <f>دی!C89</f>
        <v>0</v>
      </c>
      <c r="M87" s="14">
        <f>بهمن!C89</f>
        <v>0</v>
      </c>
      <c r="N87" s="14">
        <f>اسفند!C89</f>
        <v>0</v>
      </c>
      <c r="O87" s="37" t="e">
        <f t="shared" si="1"/>
        <v>#DIV/0!</v>
      </c>
    </row>
    <row r="88" spans="1:15" ht="12.6" customHeight="1" x14ac:dyDescent="0.5">
      <c r="A88" s="43">
        <v>82</v>
      </c>
      <c r="B88" s="61" t="s">
        <v>88</v>
      </c>
      <c r="C88" s="14">
        <f>فروردین!C90</f>
        <v>0</v>
      </c>
      <c r="D88" s="14">
        <f>اردیبهشت!C90</f>
        <v>0</v>
      </c>
      <c r="E88" s="14">
        <f>خرداد!C90</f>
        <v>0</v>
      </c>
      <c r="F88" s="14">
        <f>تیر!C90</f>
        <v>0</v>
      </c>
      <c r="G88" s="14">
        <f>مرداد!C90</f>
        <v>0</v>
      </c>
      <c r="H88" s="14">
        <f>شهریور!C90</f>
        <v>0</v>
      </c>
      <c r="I88" s="14">
        <f>مهر!C90</f>
        <v>0</v>
      </c>
      <c r="J88" s="14">
        <f>آبان!C90</f>
        <v>0</v>
      </c>
      <c r="K88" s="14">
        <f>آذر!C90</f>
        <v>0</v>
      </c>
      <c r="L88" s="14">
        <f>دی!C90</f>
        <v>0</v>
      </c>
      <c r="M88" s="14">
        <f>بهمن!C90</f>
        <v>0</v>
      </c>
      <c r="N88" s="14">
        <f>اسفند!C90</f>
        <v>0</v>
      </c>
      <c r="O88" s="37" t="e">
        <f t="shared" si="1"/>
        <v>#DIV/0!</v>
      </c>
    </row>
    <row r="89" spans="1:15" ht="12.6" customHeight="1" x14ac:dyDescent="0.5">
      <c r="A89" s="43">
        <v>83</v>
      </c>
      <c r="B89" s="61" t="s">
        <v>89</v>
      </c>
      <c r="C89" s="14">
        <f>فروردین!C91</f>
        <v>0</v>
      </c>
      <c r="D89" s="14">
        <f>اردیبهشت!C91</f>
        <v>0</v>
      </c>
      <c r="E89" s="14">
        <f>خرداد!C91</f>
        <v>0</v>
      </c>
      <c r="F89" s="14">
        <f>تیر!C91</f>
        <v>0</v>
      </c>
      <c r="G89" s="14">
        <f>مرداد!C91</f>
        <v>0</v>
      </c>
      <c r="H89" s="14">
        <f>شهریور!C91</f>
        <v>0</v>
      </c>
      <c r="I89" s="14">
        <f>مهر!C91</f>
        <v>0</v>
      </c>
      <c r="J89" s="14">
        <f>آبان!C91</f>
        <v>0</v>
      </c>
      <c r="K89" s="14">
        <f>آذر!C91</f>
        <v>0</v>
      </c>
      <c r="L89" s="14">
        <f>دی!C91</f>
        <v>0</v>
      </c>
      <c r="M89" s="14">
        <f>بهمن!C91</f>
        <v>0</v>
      </c>
      <c r="N89" s="14">
        <f>اسفند!C91</f>
        <v>0</v>
      </c>
      <c r="O89" s="37" t="e">
        <f t="shared" si="1"/>
        <v>#DIV/0!</v>
      </c>
    </row>
    <row r="90" spans="1:15" ht="12.6" customHeight="1" x14ac:dyDescent="0.5">
      <c r="A90" s="43">
        <v>84</v>
      </c>
      <c r="B90" s="61" t="s">
        <v>90</v>
      </c>
      <c r="C90" s="14">
        <f>فروردین!C92</f>
        <v>0</v>
      </c>
      <c r="D90" s="14">
        <f>اردیبهشت!C92</f>
        <v>0</v>
      </c>
      <c r="E90" s="14">
        <f>خرداد!C92</f>
        <v>0</v>
      </c>
      <c r="F90" s="14">
        <f>تیر!C92</f>
        <v>0</v>
      </c>
      <c r="G90" s="14">
        <f>مرداد!C92</f>
        <v>0</v>
      </c>
      <c r="H90" s="14">
        <f>شهریور!C92</f>
        <v>0</v>
      </c>
      <c r="I90" s="14">
        <f>مهر!C92</f>
        <v>0</v>
      </c>
      <c r="J90" s="14">
        <f>آبان!C92</f>
        <v>0</v>
      </c>
      <c r="K90" s="14">
        <f>آذر!C92</f>
        <v>0</v>
      </c>
      <c r="L90" s="14">
        <f>دی!C92</f>
        <v>0</v>
      </c>
      <c r="M90" s="14">
        <f>بهمن!C92</f>
        <v>0</v>
      </c>
      <c r="N90" s="14">
        <f>اسفند!C92</f>
        <v>0</v>
      </c>
      <c r="O90" s="37" t="e">
        <f t="shared" si="1"/>
        <v>#DIV/0!</v>
      </c>
    </row>
    <row r="91" spans="1:15" ht="12.6" customHeight="1" x14ac:dyDescent="0.5">
      <c r="A91" s="43">
        <v>85</v>
      </c>
      <c r="B91" s="61" t="s">
        <v>91</v>
      </c>
      <c r="C91" s="14">
        <f>فروردین!C93</f>
        <v>0</v>
      </c>
      <c r="D91" s="14">
        <f>اردیبهشت!C93</f>
        <v>0</v>
      </c>
      <c r="E91" s="14">
        <f>خرداد!C93</f>
        <v>0</v>
      </c>
      <c r="F91" s="14">
        <f>تیر!C93</f>
        <v>0</v>
      </c>
      <c r="G91" s="14">
        <f>مرداد!C93</f>
        <v>0</v>
      </c>
      <c r="H91" s="14">
        <f>شهریور!C93</f>
        <v>0</v>
      </c>
      <c r="I91" s="14">
        <f>مهر!C93</f>
        <v>0</v>
      </c>
      <c r="J91" s="14">
        <f>آبان!C93</f>
        <v>0</v>
      </c>
      <c r="K91" s="14">
        <f>آذر!C93</f>
        <v>0</v>
      </c>
      <c r="L91" s="14">
        <f>دی!C93</f>
        <v>0</v>
      </c>
      <c r="M91" s="14">
        <f>بهمن!C93</f>
        <v>0</v>
      </c>
      <c r="N91" s="14">
        <f>اسفند!C93</f>
        <v>0</v>
      </c>
      <c r="O91" s="37" t="e">
        <f t="shared" si="1"/>
        <v>#DIV/0!</v>
      </c>
    </row>
    <row r="92" spans="1:15" ht="12.6" customHeight="1" thickBot="1" x14ac:dyDescent="0.55000000000000004">
      <c r="A92" s="43">
        <v>86</v>
      </c>
      <c r="B92" s="62" t="s">
        <v>92</v>
      </c>
      <c r="C92" s="45">
        <f>فروردین!C94</f>
        <v>0</v>
      </c>
      <c r="D92" s="45">
        <f>اردیبهشت!C94</f>
        <v>0</v>
      </c>
      <c r="E92" s="45">
        <f>خرداد!C94</f>
        <v>0</v>
      </c>
      <c r="F92" s="45">
        <f>تیر!C94</f>
        <v>0</v>
      </c>
      <c r="G92" s="45">
        <f>مرداد!C94</f>
        <v>0</v>
      </c>
      <c r="H92" s="45">
        <f>شهریور!C94</f>
        <v>0</v>
      </c>
      <c r="I92" s="45">
        <f>مهر!C94</f>
        <v>0</v>
      </c>
      <c r="J92" s="45">
        <f>آبان!C94</f>
        <v>0</v>
      </c>
      <c r="K92" s="45">
        <f>آذر!C94</f>
        <v>0</v>
      </c>
      <c r="L92" s="45">
        <f>دی!C94</f>
        <v>0</v>
      </c>
      <c r="M92" s="45">
        <f>بهمن!C94</f>
        <v>0</v>
      </c>
      <c r="N92" s="45">
        <f>اسفند!C94</f>
        <v>0</v>
      </c>
      <c r="O92" s="46" t="e">
        <f t="shared" si="1"/>
        <v>#DIV/0!</v>
      </c>
    </row>
    <row r="93" spans="1:15" ht="12.6" customHeight="1" thickBot="1" x14ac:dyDescent="0.55000000000000004">
      <c r="A93" s="105" t="s">
        <v>93</v>
      </c>
      <c r="B93" s="106"/>
      <c r="C93" s="47">
        <f>SUM(C7:C92)</f>
        <v>0</v>
      </c>
      <c r="D93" s="47">
        <f t="shared" ref="D93:M93" si="2">SUM(D7:D92)</f>
        <v>0</v>
      </c>
      <c r="E93" s="47">
        <f t="shared" si="2"/>
        <v>0</v>
      </c>
      <c r="F93" s="47">
        <f t="shared" si="2"/>
        <v>0</v>
      </c>
      <c r="G93" s="47">
        <f t="shared" si="2"/>
        <v>0</v>
      </c>
      <c r="H93" s="47">
        <f t="shared" si="2"/>
        <v>0</v>
      </c>
      <c r="I93" s="47">
        <f t="shared" si="2"/>
        <v>0</v>
      </c>
      <c r="J93" s="47">
        <f t="shared" si="2"/>
        <v>0</v>
      </c>
      <c r="K93" s="47">
        <f t="shared" si="2"/>
        <v>0</v>
      </c>
      <c r="L93" s="47">
        <f t="shared" si="2"/>
        <v>0</v>
      </c>
      <c r="M93" s="47">
        <f t="shared" si="2"/>
        <v>0</v>
      </c>
      <c r="N93" s="47">
        <f>SUM(N7:N92)</f>
        <v>0</v>
      </c>
      <c r="O93" s="48" t="e">
        <f t="shared" si="1"/>
        <v>#DIV/0!</v>
      </c>
    </row>
  </sheetData>
  <sheetProtection algorithmName="SHA-512" hashValue="5sCGBr5DGdtA3hcvkUjr3tT4sDxWO73EGSw/7j/nDXoHpLNfMVIEI8A+DaqeLfdbcLYNd+iL3OPCVnwLYgk+4Q==" saltValue="db2i0V3Rw0u5y+y/RCF3xg==" spinCount="100000" sheet="1" formatCells="0" formatColumns="0" formatRows="0"/>
  <mergeCells count="9">
    <mergeCell ref="A93:B93"/>
    <mergeCell ref="C4:I4"/>
    <mergeCell ref="N4:O4"/>
    <mergeCell ref="C1:I1"/>
    <mergeCell ref="C2:I2"/>
    <mergeCell ref="M2:O2"/>
    <mergeCell ref="B3:D3"/>
    <mergeCell ref="E3:I3"/>
    <mergeCell ref="N3:O3"/>
  </mergeCells>
  <conditionalFormatting sqref="E93">
    <cfRule type="expression" dxfId="4" priority="3">
      <formula>E93&lt;&gt;H93</formula>
    </cfRule>
  </conditionalFormatting>
  <conditionalFormatting sqref="C7:N92">
    <cfRule type="cellIs" dxfId="3" priority="1" operator="greaterThan">
      <formula>0</formula>
    </cfRule>
  </conditionalFormatting>
  <dataValidations count="1">
    <dataValidation allowBlank="1" showInputMessage="1" showErrorMessage="1" error="عدد صحیح (غیر اعشاری) وارد شود" sqref="C6:O92"/>
  </dataValidations>
  <pageMargins left="0" right="0" top="0" bottom="0" header="0" footer="0"/>
  <pageSetup scale="62" orientation="portrait" r:id="rId1"/>
  <rowBreaks count="1" manualBreakCount="1">
    <brk id="5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N4:O4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95"/>
  <sheetViews>
    <sheetView showGridLines="0" rightToLeft="1" zoomScale="130" zoomScaleNormal="130" workbookViewId="0">
      <pane xSplit="2" ySplit="8" topLeftCell="C9" activePane="bottomRight" state="frozen"/>
      <selection activeCell="O48" sqref="O48"/>
      <selection pane="topRight" activeCell="O48" sqref="O48"/>
      <selection pane="bottomLeft" activeCell="O48" sqref="O48"/>
      <selection pane="bottomRight" activeCell="B12" sqref="B12"/>
    </sheetView>
  </sheetViews>
  <sheetFormatPr defaultColWidth="9.140625" defaultRowHeight="18.75" x14ac:dyDescent="0.5"/>
  <cols>
    <col min="1" max="1" width="2.5703125" style="7" customWidth="1"/>
    <col min="2" max="2" width="16.7109375" style="7" customWidth="1"/>
    <col min="3" max="13" width="6.140625" style="7" customWidth="1"/>
    <col min="14" max="21" width="7.140625" style="7" customWidth="1"/>
    <col min="22" max="22" width="6.5703125" style="7" customWidth="1"/>
    <col min="23" max="23" width="6.28515625" style="7" customWidth="1"/>
    <col min="24" max="16384" width="9.140625" style="7"/>
  </cols>
  <sheetData>
    <row r="1" spans="1:23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23" ht="12.95" customHeight="1" x14ac:dyDescent="0.65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7" t="s">
        <v>181</v>
      </c>
      <c r="L2" s="167"/>
      <c r="M2" s="167"/>
    </row>
    <row r="3" spans="1:23" ht="12.95" customHeight="1" x14ac:dyDescent="0.65">
      <c r="A3" s="5"/>
      <c r="B3" s="175"/>
      <c r="C3" s="175"/>
      <c r="D3" s="175"/>
      <c r="E3" s="176"/>
      <c r="F3" s="176"/>
      <c r="G3" s="176"/>
      <c r="H3" s="176"/>
      <c r="I3" s="176"/>
      <c r="J3" s="8"/>
      <c r="K3" s="63"/>
      <c r="L3" s="168"/>
      <c r="M3" s="168"/>
      <c r="N3" s="64"/>
      <c r="O3" s="64" t="s">
        <v>183</v>
      </c>
    </row>
    <row r="4" spans="1:23" ht="12.95" customHeight="1" x14ac:dyDescent="0.65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63"/>
      <c r="L4" s="168"/>
      <c r="M4" s="168"/>
      <c r="N4" s="64"/>
      <c r="O4" s="93">
        <v>365</v>
      </c>
      <c r="P4" s="95" t="s">
        <v>191</v>
      </c>
    </row>
    <row r="5" spans="1:23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23" ht="12" customHeight="1" x14ac:dyDescent="0.5">
      <c r="A6" s="148" t="s">
        <v>7</v>
      </c>
      <c r="B6" s="24" t="s">
        <v>8</v>
      </c>
      <c r="C6" s="151" t="s">
        <v>190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77" t="s">
        <v>14</v>
      </c>
      <c r="N6" s="180" t="s">
        <v>182</v>
      </c>
      <c r="O6" s="169" t="s">
        <v>184</v>
      </c>
      <c r="P6" s="169" t="s">
        <v>185</v>
      </c>
      <c r="Q6" s="169" t="s">
        <v>66</v>
      </c>
      <c r="R6" s="169" t="s">
        <v>69</v>
      </c>
      <c r="S6" s="169" t="s">
        <v>62</v>
      </c>
      <c r="T6" s="169" t="s">
        <v>186</v>
      </c>
      <c r="U6" s="169" t="s">
        <v>195</v>
      </c>
      <c r="V6" s="169" t="s">
        <v>193</v>
      </c>
      <c r="W6" s="172" t="s">
        <v>194</v>
      </c>
    </row>
    <row r="7" spans="1:23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78"/>
      <c r="N7" s="181"/>
      <c r="O7" s="170"/>
      <c r="P7" s="170"/>
      <c r="Q7" s="170"/>
      <c r="R7" s="170"/>
      <c r="S7" s="170"/>
      <c r="T7" s="170"/>
      <c r="U7" s="170"/>
      <c r="V7" s="170"/>
      <c r="W7" s="173"/>
    </row>
    <row r="8" spans="1:23" ht="23.25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79"/>
      <c r="N8" s="182"/>
      <c r="O8" s="171"/>
      <c r="P8" s="171"/>
      <c r="Q8" s="171"/>
      <c r="R8" s="171"/>
      <c r="S8" s="171"/>
      <c r="T8" s="171"/>
      <c r="U8" s="171"/>
      <c r="V8" s="171"/>
      <c r="W8" s="174"/>
    </row>
    <row r="9" spans="1:23" ht="12.6" customHeight="1" x14ac:dyDescent="0.5">
      <c r="A9" s="28">
        <v>1</v>
      </c>
      <c r="B9" s="49" t="s">
        <v>140</v>
      </c>
      <c r="C9" s="66">
        <f>فروردین!C9+اردیبهشت!C9+خرداد!C9+تیر!C9+مرداد!C9+شهریور!C9+مهر!C9+آبان!C9+آذر!C9+دی!C9+بهمن!C9+اسفند!C9</f>
        <v>0</v>
      </c>
      <c r="D9" s="67">
        <f>فروردین!D9+اردیبهشت!D9+خرداد!D9+تیر!D9+مرداد!D9+شهریور!D9+مهر!D9+آبان!D9+آذر!D9+دی!D9+بهمن!D9+اسفند!D9</f>
        <v>0</v>
      </c>
      <c r="E9" s="67">
        <f>فروردین!E9+اردیبهشت!E9+خرداد!E9+تیر!E9+مرداد!E9+شهریور!E9+مهر!E9+آبان!E9+آذر!E9+دی!E9+بهمن!E9+اسفند!E9</f>
        <v>0</v>
      </c>
      <c r="F9" s="67">
        <f>فروردین!F9+اردیبهشت!F9+خرداد!F9+تیر!F9+مرداد!F9+شهریور!F9+مهر!F9+آبان!F9+آذر!F9+دی!F9+بهمن!F9+اسفند!F9</f>
        <v>0</v>
      </c>
      <c r="G9" s="66">
        <f>فروردین!G9+اردیبهشت!G9+خرداد!G9+تیر!G9+مرداد!G9+شهریور!G9+مهر!G9+آبان!G9+آذر!G9+دی!G9+بهمن!G9+اسفند!G9</f>
        <v>0</v>
      </c>
      <c r="H9" s="66">
        <f>فروردین!H9+اردیبهشت!H9+خرداد!H9+تیر!H9+مرداد!H9+شهریور!H9+مهر!H9+آبان!H9+آذر!H9+دی!H9+بهمن!H9+اسفند!H9</f>
        <v>0</v>
      </c>
      <c r="I9" s="66">
        <f>فروردین!I9+اردیبهشت!I9+خرداد!I9+تیر!I9+مرداد!I9+شهریور!I9+مهر!I9+آبان!I9+آذر!I9+دی!I9+بهمن!I9+اسفند!I9</f>
        <v>0</v>
      </c>
      <c r="J9" s="66">
        <f>فروردین!J9+اردیبهشت!J9+خرداد!J9+تیر!J9+مرداد!J9+شهریور!J9+مهر!J9+آبان!J9+آذر!J9+دی!J9+بهمن!J9+اسفند!J9</f>
        <v>0</v>
      </c>
      <c r="K9" s="66">
        <f>فروردین!K9+اردیبهشت!K9+خرداد!K9+تیر!K9+مرداد!K9+شهریور!K9+مهر!K9+آبان!K9+آذر!K9+دی!K9+بهمن!K9+اسفند!K9</f>
        <v>0</v>
      </c>
      <c r="L9" s="66">
        <f>فروردین!L9+اردیبهشت!L9+خرداد!L9+تیر!L9+مرداد!L9+شهریور!L9+مهر!L9+آبان!L9+آذر!L9+دی!L9+بهمن!L9+اسفند!L9</f>
        <v>0</v>
      </c>
      <c r="M9" s="87">
        <f>فروردین!M9+اردیبهشت!M9+خرداد!M9+تیر!M9+مرداد!M9+شهریور!M9+مهر!M9+آبان!M9+آذر!M9+دی!M9+بهمن!M9+اسفند!M9</f>
        <v>0</v>
      </c>
      <c r="N9" s="88" t="e">
        <f>تخت!O7</f>
        <v>#DIV/0!</v>
      </c>
      <c r="O9" s="86" t="e">
        <f>N9*$O$4</f>
        <v>#DIV/0!</v>
      </c>
      <c r="P9" s="89">
        <f>D9+M9</f>
        <v>0</v>
      </c>
      <c r="Q9" s="89">
        <f>E9+F9+G9</f>
        <v>0</v>
      </c>
      <c r="R9" s="89">
        <f>H9+I9+J9+K9+L9</f>
        <v>0</v>
      </c>
      <c r="S9" s="89" t="e">
        <f>ROUND(P9/O9*100,2)</f>
        <v>#DIV/0!</v>
      </c>
      <c r="T9" s="89" t="e">
        <f>ROUND(Q9/N9,0)</f>
        <v>#DIV/0!</v>
      </c>
      <c r="U9" s="89" t="e">
        <f>ROUND(P9/R9,2)</f>
        <v>#DIV/0!</v>
      </c>
      <c r="V9" s="89" t="e">
        <f>ROUND(L9/(R9-K9)*1000,2)</f>
        <v>#DIV/0!</v>
      </c>
      <c r="W9" s="90" t="e">
        <f>ROUND((K9+L9)/R9*1000,2)</f>
        <v>#DIV/0!</v>
      </c>
    </row>
    <row r="10" spans="1:23" ht="12.6" customHeight="1" x14ac:dyDescent="0.5">
      <c r="A10" s="32">
        <v>2</v>
      </c>
      <c r="B10" s="50" t="s">
        <v>163</v>
      </c>
      <c r="C10" s="14">
        <f>فروردین!C10+اردیبهشت!C10+خرداد!C10+تیر!C10+مرداد!C10+شهریور!C10+مهر!C10+آبان!C10+آذر!C10+دی!C10+بهمن!C10+اسفند!C10</f>
        <v>0</v>
      </c>
      <c r="D10" s="14">
        <f>فروردین!D10+اردیبهشت!D10+خرداد!D10+تیر!D10+مرداد!D10+شهریور!D10+مهر!D10+آبان!D10+آذر!D10+دی!D10+بهمن!D10+اسفند!D10</f>
        <v>0</v>
      </c>
      <c r="E10" s="14">
        <f>فروردین!E10+اردیبهشت!E10+خرداد!E10+تیر!E10+مرداد!E10+شهریور!E10+مهر!E10+آبان!E10+آذر!E10+دی!E10+بهمن!E10+اسفند!E10</f>
        <v>0</v>
      </c>
      <c r="F10" s="14">
        <f>فروردین!F10+اردیبهشت!F10+خرداد!F10+تیر!F10+مرداد!F10+شهریور!F10+مهر!F10+آبان!F10+آذر!F10+دی!F10+بهمن!F10+اسفند!F10</f>
        <v>0</v>
      </c>
      <c r="G10" s="14">
        <f>فروردین!G10+اردیبهشت!G10+خرداد!G10+تیر!G10+مرداد!G10+شهریور!G10+مهر!G10+آبان!G10+آذر!G10+دی!G10+بهمن!G10+اسفند!G10</f>
        <v>0</v>
      </c>
      <c r="H10" s="14">
        <f>فروردین!H10+اردیبهشت!H10+خرداد!H10+تیر!H10+مرداد!H10+شهریور!H10+مهر!H10+آبان!H10+آذر!H10+دی!H10+بهمن!H10+اسفند!H10</f>
        <v>0</v>
      </c>
      <c r="I10" s="14">
        <f>فروردین!I10+اردیبهشت!I10+خرداد!I10+تیر!I10+مرداد!I10+شهریور!I10+مهر!I10+آبان!I10+آذر!I10+دی!I10+بهمن!I10+اسفند!I10</f>
        <v>0</v>
      </c>
      <c r="J10" s="14">
        <f>فروردین!J10+اردیبهشت!J10+خرداد!J10+تیر!J10+مرداد!J10+شهریور!J10+مهر!J10+آبان!J10+آذر!J10+دی!J10+بهمن!J10+اسفند!J10</f>
        <v>0</v>
      </c>
      <c r="K10" s="14">
        <f>فروردین!K10+اردیبهشت!K10+خرداد!K10+تیر!K10+مرداد!K10+شهریور!K10+مهر!K10+آبان!K10+آذر!K10+دی!K10+بهمن!K10+اسفند!K10</f>
        <v>0</v>
      </c>
      <c r="L10" s="14">
        <f>فروردین!L10+اردیبهشت!L10+خرداد!L10+تیر!L10+مرداد!L10+شهریور!L10+مهر!L10+آبان!L10+آذر!L10+دی!L10+بهمن!L10+اسفند!L10</f>
        <v>0</v>
      </c>
      <c r="M10" s="81">
        <f>فروردین!M10+اردیبهشت!M10+خرداد!M10+تیر!M10+مرداد!M10+شهریور!M10+مهر!M10+آبان!M10+آذر!M10+دی!M10+بهمن!M10+اسفند!M10</f>
        <v>0</v>
      </c>
      <c r="N10" s="84" t="e">
        <f>تخت!O8</f>
        <v>#DIV/0!</v>
      </c>
      <c r="O10" s="4" t="e">
        <f t="shared" ref="O10:O73" si="0">N10*$O$4</f>
        <v>#DIV/0!</v>
      </c>
      <c r="P10" s="14">
        <f t="shared" ref="P10:P73" si="1">D10+M10</f>
        <v>0</v>
      </c>
      <c r="Q10" s="14">
        <f t="shared" ref="Q10:Q73" si="2">E10+F10+G10</f>
        <v>0</v>
      </c>
      <c r="R10" s="14">
        <f t="shared" ref="R10:R73" si="3">H10+I10+J10+K10+L10</f>
        <v>0</v>
      </c>
      <c r="S10" s="14" t="e">
        <f t="shared" ref="S10:S73" si="4">ROUND(P10/O10*100,2)</f>
        <v>#DIV/0!</v>
      </c>
      <c r="T10" s="14" t="e">
        <f t="shared" ref="T10:T73" si="5">ROUND(Q10/N10,0)</f>
        <v>#DIV/0!</v>
      </c>
      <c r="U10" s="14" t="e">
        <f t="shared" ref="U10:U73" si="6">ROUND(P10/R10,2)</f>
        <v>#DIV/0!</v>
      </c>
      <c r="V10" s="14" t="e">
        <f t="shared" ref="V10:V73" si="7">ROUND(L10/(R10-K10)*1000,2)</f>
        <v>#DIV/0!</v>
      </c>
      <c r="W10" s="37" t="e">
        <f t="shared" ref="W10:W73" si="8">ROUND((K10+L10)/R10*1000,2)</f>
        <v>#DIV/0!</v>
      </c>
    </row>
    <row r="11" spans="1:23" ht="12.6" customHeight="1" x14ac:dyDescent="0.5">
      <c r="A11" s="32">
        <v>3</v>
      </c>
      <c r="B11" s="50" t="s">
        <v>164</v>
      </c>
      <c r="C11" s="14">
        <f>فروردین!C11+اردیبهشت!C11+خرداد!C11+تیر!C11+مرداد!C11+شهریور!C11+مهر!C11+آبان!C11+آذر!C11+دی!C11+بهمن!C11+اسفند!C11</f>
        <v>0</v>
      </c>
      <c r="D11" s="69">
        <f>فروردین!D11+اردیبهشت!D11+خرداد!D11+تیر!D11+مرداد!D11+شهریور!D11+مهر!D11+آبان!D11+آذر!D11+دی!D11+بهمن!D11+اسفند!D11</f>
        <v>0</v>
      </c>
      <c r="E11" s="14">
        <f>فروردین!E11+اردیبهشت!E11+خرداد!E11+تیر!E11+مرداد!E11+شهریور!E11+مهر!E11+آبان!E11+آذر!E11+دی!E11+بهمن!E11+اسفند!E11</f>
        <v>0</v>
      </c>
      <c r="F11" s="14">
        <f>فروردین!F11+اردیبهشت!F11+خرداد!F11+تیر!F11+مرداد!F11+شهریور!F11+مهر!F11+آبان!F11+آذر!F11+دی!F11+بهمن!F11+اسفند!F11</f>
        <v>0</v>
      </c>
      <c r="G11" s="14">
        <f>فروردین!G11+اردیبهشت!G11+خرداد!G11+تیر!G11+مرداد!G11+شهریور!G11+مهر!G11+آبان!G11+آذر!G11+دی!G11+بهمن!G11+اسفند!G11</f>
        <v>0</v>
      </c>
      <c r="H11" s="14">
        <f>فروردین!H11+اردیبهشت!H11+خرداد!H11+تیر!H11+مرداد!H11+شهریور!H11+مهر!H11+آبان!H11+آذر!H11+دی!H11+بهمن!H11+اسفند!H11</f>
        <v>0</v>
      </c>
      <c r="I11" s="14">
        <f>فروردین!I11+اردیبهشت!I11+خرداد!I11+تیر!I11+مرداد!I11+شهریور!I11+مهر!I11+آبان!I11+آذر!I11+دی!I11+بهمن!I11+اسفند!I11</f>
        <v>0</v>
      </c>
      <c r="J11" s="14">
        <f>فروردین!J11+اردیبهشت!J11+خرداد!J11+تیر!J11+مرداد!J11+شهریور!J11+مهر!J11+آبان!J11+آذر!J11+دی!J11+بهمن!J11+اسفند!J11</f>
        <v>0</v>
      </c>
      <c r="K11" s="14">
        <f>فروردین!K11+اردیبهشت!K11+خرداد!K11+تیر!K11+مرداد!K11+شهریور!K11+مهر!K11+آبان!K11+آذر!K11+دی!K11+بهمن!K11+اسفند!K11</f>
        <v>0</v>
      </c>
      <c r="L11" s="14">
        <f>فروردین!L11+اردیبهشت!L11+خرداد!L11+تیر!L11+مرداد!L11+شهریور!L11+مهر!L11+آبان!L11+آذر!L11+دی!L11+بهمن!L11+اسفند!L11</f>
        <v>0</v>
      </c>
      <c r="M11" s="81">
        <f>فروردین!M11+اردیبهشت!M11+خرداد!M11+تیر!M11+مرداد!M11+شهریور!M11+مهر!M11+آبان!M11+آذر!M11+دی!M11+بهمن!M11+اسفند!M11</f>
        <v>0</v>
      </c>
      <c r="N11" s="84" t="e">
        <f>تخت!O9</f>
        <v>#DIV/0!</v>
      </c>
      <c r="O11" s="4" t="e">
        <f t="shared" si="0"/>
        <v>#DIV/0!</v>
      </c>
      <c r="P11" s="14">
        <f t="shared" si="1"/>
        <v>0</v>
      </c>
      <c r="Q11" s="14">
        <f t="shared" si="2"/>
        <v>0</v>
      </c>
      <c r="R11" s="14">
        <f t="shared" si="3"/>
        <v>0</v>
      </c>
      <c r="S11" s="14" t="e">
        <f t="shared" si="4"/>
        <v>#DIV/0!</v>
      </c>
      <c r="T11" s="14" t="e">
        <f t="shared" si="5"/>
        <v>#DIV/0!</v>
      </c>
      <c r="U11" s="14" t="e">
        <f t="shared" si="6"/>
        <v>#DIV/0!</v>
      </c>
      <c r="V11" s="14" t="e">
        <f t="shared" si="7"/>
        <v>#DIV/0!</v>
      </c>
      <c r="W11" s="37" t="e">
        <f t="shared" si="8"/>
        <v>#DIV/0!</v>
      </c>
    </row>
    <row r="12" spans="1:23" ht="12.6" customHeight="1" x14ac:dyDescent="0.5">
      <c r="A12" s="32">
        <v>4</v>
      </c>
      <c r="B12" s="50" t="s">
        <v>165</v>
      </c>
      <c r="C12" s="69">
        <f>فروردین!C12+اردیبهشت!C12+خرداد!C12+تیر!C12+مرداد!C12+شهریور!C12+مهر!C12+آبان!C12+آذر!C12+دی!C12+بهمن!C12+اسفند!C12</f>
        <v>0</v>
      </c>
      <c r="D12" s="14">
        <f>فروردین!D12+اردیبهشت!D12+خرداد!D12+تیر!D12+مرداد!D12+شهریور!D12+مهر!D12+آبان!D12+آذر!D12+دی!D12+بهمن!D12+اسفند!D12</f>
        <v>0</v>
      </c>
      <c r="E12" s="14">
        <f>فروردین!E12+اردیبهشت!E12+خرداد!E12+تیر!E12+مرداد!E12+شهریور!E12+مهر!E12+آبان!E12+آذر!E12+دی!E12+بهمن!E12+اسفند!E12</f>
        <v>0</v>
      </c>
      <c r="F12" s="14">
        <f>فروردین!F12+اردیبهشت!F12+خرداد!F12+تیر!F12+مرداد!F12+شهریور!F12+مهر!F12+آبان!F12+آذر!F12+دی!F12+بهمن!F12+اسفند!F12</f>
        <v>0</v>
      </c>
      <c r="G12" s="14">
        <f>فروردین!G12+اردیبهشت!G12+خرداد!G12+تیر!G12+مرداد!G12+شهریور!G12+مهر!G12+آبان!G12+آذر!G12+دی!G12+بهمن!G12+اسفند!G12</f>
        <v>0</v>
      </c>
      <c r="H12" s="14">
        <f>فروردین!H12+اردیبهشت!H12+خرداد!H12+تیر!H12+مرداد!H12+شهریور!H12+مهر!H12+آبان!H12+آذر!H12+دی!H12+بهمن!H12+اسفند!H12</f>
        <v>0</v>
      </c>
      <c r="I12" s="14">
        <f>فروردین!I12+اردیبهشت!I12+خرداد!I12+تیر!I12+مرداد!I12+شهریور!I12+مهر!I12+آبان!I12+آذر!I12+دی!I12+بهمن!I12+اسفند!I12</f>
        <v>0</v>
      </c>
      <c r="J12" s="14">
        <f>فروردین!J12+اردیبهشت!J12+خرداد!J12+تیر!J12+مرداد!J12+شهریور!J12+مهر!J12+آبان!J12+آذر!J12+دی!J12+بهمن!J12+اسفند!J12</f>
        <v>0</v>
      </c>
      <c r="K12" s="14">
        <f>فروردین!K12+اردیبهشت!K12+خرداد!K12+تیر!K12+مرداد!K12+شهریور!K12+مهر!K12+آبان!K12+آذر!K12+دی!K12+بهمن!K12+اسفند!K12</f>
        <v>0</v>
      </c>
      <c r="L12" s="14">
        <f>فروردین!L12+اردیبهشت!L12+خرداد!L12+تیر!L12+مرداد!L12+شهریور!L12+مهر!L12+آبان!L12+آذر!L12+دی!L12+بهمن!L12+اسفند!L12</f>
        <v>0</v>
      </c>
      <c r="M12" s="81">
        <f>فروردین!M12+اردیبهشت!M12+خرداد!M12+تیر!M12+مرداد!M12+شهریور!M12+مهر!M12+آبان!M12+آذر!M12+دی!M12+بهمن!M12+اسفند!M12</f>
        <v>0</v>
      </c>
      <c r="N12" s="84" t="e">
        <f>تخت!O10</f>
        <v>#DIV/0!</v>
      </c>
      <c r="O12" s="4" t="e">
        <f t="shared" si="0"/>
        <v>#DIV/0!</v>
      </c>
      <c r="P12" s="14">
        <f t="shared" si="1"/>
        <v>0</v>
      </c>
      <c r="Q12" s="14">
        <f t="shared" si="2"/>
        <v>0</v>
      </c>
      <c r="R12" s="14">
        <f t="shared" si="3"/>
        <v>0</v>
      </c>
      <c r="S12" s="14" t="e">
        <f t="shared" si="4"/>
        <v>#DIV/0!</v>
      </c>
      <c r="T12" s="14" t="e">
        <f t="shared" si="5"/>
        <v>#DIV/0!</v>
      </c>
      <c r="U12" s="14" t="e">
        <f t="shared" si="6"/>
        <v>#DIV/0!</v>
      </c>
      <c r="V12" s="14" t="e">
        <f t="shared" si="7"/>
        <v>#DIV/0!</v>
      </c>
      <c r="W12" s="37" t="e">
        <f t="shared" si="8"/>
        <v>#DIV/0!</v>
      </c>
    </row>
    <row r="13" spans="1:23" ht="12.6" customHeight="1" x14ac:dyDescent="0.5">
      <c r="A13" s="32">
        <v>5</v>
      </c>
      <c r="B13" s="50" t="s">
        <v>166</v>
      </c>
      <c r="C13" s="14">
        <f>فروردین!C13+اردیبهشت!C13+خرداد!C13+تیر!C13+مرداد!C13+شهریور!C13+مهر!C13+آبان!C13+آذر!C13+دی!C13+بهمن!C13+اسفند!C13</f>
        <v>0</v>
      </c>
      <c r="D13" s="14">
        <f>فروردین!D13+اردیبهشت!D13+خرداد!D13+تیر!D13+مرداد!D13+شهریور!D13+مهر!D13+آبان!D13+آذر!D13+دی!D13+بهمن!D13+اسفند!D13</f>
        <v>0</v>
      </c>
      <c r="E13" s="14">
        <f>فروردین!E13+اردیبهشت!E13+خرداد!E13+تیر!E13+مرداد!E13+شهریور!E13+مهر!E13+آبان!E13+آذر!E13+دی!E13+بهمن!E13+اسفند!E13</f>
        <v>0</v>
      </c>
      <c r="F13" s="14">
        <f>فروردین!F13+اردیبهشت!F13+خرداد!F13+تیر!F13+مرداد!F13+شهریور!F13+مهر!F13+آبان!F13+آذر!F13+دی!F13+بهمن!F13+اسفند!F13</f>
        <v>0</v>
      </c>
      <c r="G13" s="14">
        <f>فروردین!G13+اردیبهشت!G13+خرداد!G13+تیر!G13+مرداد!G13+شهریور!G13+مهر!G13+آبان!G13+آذر!G13+دی!G13+بهمن!G13+اسفند!G13</f>
        <v>0</v>
      </c>
      <c r="H13" s="14">
        <f>فروردین!H13+اردیبهشت!H13+خرداد!H13+تیر!H13+مرداد!H13+شهریور!H13+مهر!H13+آبان!H13+آذر!H13+دی!H13+بهمن!H13+اسفند!H13</f>
        <v>0</v>
      </c>
      <c r="I13" s="14">
        <f>فروردین!I13+اردیبهشت!I13+خرداد!I13+تیر!I13+مرداد!I13+شهریور!I13+مهر!I13+آبان!I13+آذر!I13+دی!I13+بهمن!I13+اسفند!I13</f>
        <v>0</v>
      </c>
      <c r="J13" s="14">
        <f>فروردین!J13+اردیبهشت!J13+خرداد!J13+تیر!J13+مرداد!J13+شهریور!J13+مهر!J13+آبان!J13+آذر!J13+دی!J13+بهمن!J13+اسفند!J13</f>
        <v>0</v>
      </c>
      <c r="K13" s="14">
        <f>فروردین!K13+اردیبهشت!K13+خرداد!K13+تیر!K13+مرداد!K13+شهریور!K13+مهر!K13+آبان!K13+آذر!K13+دی!K13+بهمن!K13+اسفند!K13</f>
        <v>0</v>
      </c>
      <c r="L13" s="14">
        <f>فروردین!L13+اردیبهشت!L13+خرداد!L13+تیر!L13+مرداد!L13+شهریور!L13+مهر!L13+آبان!L13+آذر!L13+دی!L13+بهمن!L13+اسفند!L13</f>
        <v>0</v>
      </c>
      <c r="M13" s="81">
        <f>فروردین!M13+اردیبهشت!M13+خرداد!M13+تیر!M13+مرداد!M13+شهریور!M13+مهر!M13+آبان!M13+آذر!M13+دی!M13+بهمن!M13+اسفند!M13</f>
        <v>0</v>
      </c>
      <c r="N13" s="84" t="e">
        <f>تخت!O11</f>
        <v>#DIV/0!</v>
      </c>
      <c r="O13" s="4" t="e">
        <f t="shared" si="0"/>
        <v>#DIV/0!</v>
      </c>
      <c r="P13" s="14">
        <f t="shared" si="1"/>
        <v>0</v>
      </c>
      <c r="Q13" s="14">
        <f t="shared" si="2"/>
        <v>0</v>
      </c>
      <c r="R13" s="14">
        <f t="shared" si="3"/>
        <v>0</v>
      </c>
      <c r="S13" s="14" t="e">
        <f t="shared" si="4"/>
        <v>#DIV/0!</v>
      </c>
      <c r="T13" s="14" t="e">
        <f t="shared" si="5"/>
        <v>#DIV/0!</v>
      </c>
      <c r="U13" s="14" t="e">
        <f t="shared" si="6"/>
        <v>#DIV/0!</v>
      </c>
      <c r="V13" s="14" t="e">
        <f t="shared" si="7"/>
        <v>#DIV/0!</v>
      </c>
      <c r="W13" s="37" t="e">
        <f t="shared" si="8"/>
        <v>#DIV/0!</v>
      </c>
    </row>
    <row r="14" spans="1:23" ht="12.6" customHeight="1" x14ac:dyDescent="0.5">
      <c r="A14" s="32">
        <v>6</v>
      </c>
      <c r="B14" s="50" t="s">
        <v>167</v>
      </c>
      <c r="C14" s="69">
        <f>فروردین!C14+اردیبهشت!C14+خرداد!C14+تیر!C14+مرداد!C14+شهریور!C14+مهر!C14+آبان!C14+آذر!C14+دی!C14+بهمن!C14+اسفند!C14</f>
        <v>0</v>
      </c>
      <c r="D14" s="69">
        <f>فروردین!D14+اردیبهشت!D14+خرداد!D14+تیر!D14+مرداد!D14+شهریور!D14+مهر!D14+آبان!D14+آذر!D14+دی!D14+بهمن!D14+اسفند!D14</f>
        <v>0</v>
      </c>
      <c r="E14" s="14">
        <f>فروردین!E14+اردیبهشت!E14+خرداد!E14+تیر!E14+مرداد!E14+شهریور!E14+مهر!E14+آبان!E14+آذر!E14+دی!E14+بهمن!E14+اسفند!E14</f>
        <v>0</v>
      </c>
      <c r="F14" s="14">
        <f>فروردین!F14+اردیبهشت!F14+خرداد!F14+تیر!F14+مرداد!F14+شهریور!F14+مهر!F14+آبان!F14+آذر!F14+دی!F14+بهمن!F14+اسفند!F14</f>
        <v>0</v>
      </c>
      <c r="G14" s="14">
        <f>فروردین!G14+اردیبهشت!G14+خرداد!G14+تیر!G14+مرداد!G14+شهریور!G14+مهر!G14+آبان!G14+آذر!G14+دی!G14+بهمن!G14+اسفند!G14</f>
        <v>0</v>
      </c>
      <c r="H14" s="14">
        <f>فروردین!H14+اردیبهشت!H14+خرداد!H14+تیر!H14+مرداد!H14+شهریور!H14+مهر!H14+آبان!H14+آذر!H14+دی!H14+بهمن!H14+اسفند!H14</f>
        <v>0</v>
      </c>
      <c r="I14" s="14">
        <f>فروردین!I14+اردیبهشت!I14+خرداد!I14+تیر!I14+مرداد!I14+شهریور!I14+مهر!I14+آبان!I14+آذر!I14+دی!I14+بهمن!I14+اسفند!I14</f>
        <v>0</v>
      </c>
      <c r="J14" s="14">
        <f>فروردین!J14+اردیبهشت!J14+خرداد!J14+تیر!J14+مرداد!J14+شهریور!J14+مهر!J14+آبان!J14+آذر!J14+دی!J14+بهمن!J14+اسفند!J14</f>
        <v>0</v>
      </c>
      <c r="K14" s="14">
        <f>فروردین!K14+اردیبهشت!K14+خرداد!K14+تیر!K14+مرداد!K14+شهریور!K14+مهر!K14+آبان!K14+آذر!K14+دی!K14+بهمن!K14+اسفند!K14</f>
        <v>0</v>
      </c>
      <c r="L14" s="14">
        <f>فروردین!L14+اردیبهشت!L14+خرداد!L14+تیر!L14+مرداد!L14+شهریور!L14+مهر!L14+آبان!L14+آذر!L14+دی!L14+بهمن!L14+اسفند!L14</f>
        <v>0</v>
      </c>
      <c r="M14" s="81">
        <f>فروردین!M14+اردیبهشت!M14+خرداد!M14+تیر!M14+مرداد!M14+شهریور!M14+مهر!M14+آبان!M14+آذر!M14+دی!M14+بهمن!M14+اسفند!M14</f>
        <v>0</v>
      </c>
      <c r="N14" s="84" t="e">
        <f>تخت!O12</f>
        <v>#DIV/0!</v>
      </c>
      <c r="O14" s="4" t="e">
        <f t="shared" si="0"/>
        <v>#DIV/0!</v>
      </c>
      <c r="P14" s="14">
        <f t="shared" si="1"/>
        <v>0</v>
      </c>
      <c r="Q14" s="14">
        <f t="shared" si="2"/>
        <v>0</v>
      </c>
      <c r="R14" s="14">
        <f t="shared" si="3"/>
        <v>0</v>
      </c>
      <c r="S14" s="14" t="e">
        <f t="shared" si="4"/>
        <v>#DIV/0!</v>
      </c>
      <c r="T14" s="14" t="e">
        <f t="shared" si="5"/>
        <v>#DIV/0!</v>
      </c>
      <c r="U14" s="14" t="e">
        <f t="shared" si="6"/>
        <v>#DIV/0!</v>
      </c>
      <c r="V14" s="14" t="e">
        <f t="shared" si="7"/>
        <v>#DIV/0!</v>
      </c>
      <c r="W14" s="37" t="e">
        <f t="shared" si="8"/>
        <v>#DIV/0!</v>
      </c>
    </row>
    <row r="15" spans="1:23" ht="12.6" customHeight="1" x14ac:dyDescent="0.5">
      <c r="A15" s="32">
        <v>7</v>
      </c>
      <c r="B15" s="50" t="s">
        <v>168</v>
      </c>
      <c r="C15" s="69">
        <f>فروردین!C15+اردیبهشت!C15+خرداد!C15+تیر!C15+مرداد!C15+شهریور!C15+مهر!C15+آبان!C15+آذر!C15+دی!C15+بهمن!C15+اسفند!C15</f>
        <v>0</v>
      </c>
      <c r="D15" s="14">
        <f>فروردین!D15+اردیبهشت!D15+خرداد!D15+تیر!D15+مرداد!D15+شهریور!D15+مهر!D15+آبان!D15+آذر!D15+دی!D15+بهمن!D15+اسفند!D15</f>
        <v>0</v>
      </c>
      <c r="E15" s="69">
        <f>فروردین!E15+اردیبهشت!E15+خرداد!E15+تیر!E15+مرداد!E15+شهریور!E15+مهر!E15+آبان!E15+آذر!E15+دی!E15+بهمن!E15+اسفند!E15</f>
        <v>0</v>
      </c>
      <c r="F15" s="14">
        <f>فروردین!F15+اردیبهشت!F15+خرداد!F15+تیر!F15+مرداد!F15+شهریور!F15+مهر!F15+آبان!F15+آذر!F15+دی!F15+بهمن!F15+اسفند!F15</f>
        <v>0</v>
      </c>
      <c r="G15" s="14">
        <f>فروردین!G15+اردیبهشت!G15+خرداد!G15+تیر!G15+مرداد!G15+شهریور!G15+مهر!G15+آبان!G15+آذر!G15+دی!G15+بهمن!G15+اسفند!G15</f>
        <v>0</v>
      </c>
      <c r="H15" s="14">
        <f>فروردین!H15+اردیبهشت!H15+خرداد!H15+تیر!H15+مرداد!H15+شهریور!H15+مهر!H15+آبان!H15+آذر!H15+دی!H15+بهمن!H15+اسفند!H15</f>
        <v>0</v>
      </c>
      <c r="I15" s="14">
        <f>فروردین!I15+اردیبهشت!I15+خرداد!I15+تیر!I15+مرداد!I15+شهریور!I15+مهر!I15+آبان!I15+آذر!I15+دی!I15+بهمن!I15+اسفند!I15</f>
        <v>0</v>
      </c>
      <c r="J15" s="14">
        <f>فروردین!J15+اردیبهشت!J15+خرداد!J15+تیر!J15+مرداد!J15+شهریور!J15+مهر!J15+آبان!J15+آذر!J15+دی!J15+بهمن!J15+اسفند!J15</f>
        <v>0</v>
      </c>
      <c r="K15" s="14">
        <f>فروردین!K15+اردیبهشت!K15+خرداد!K15+تیر!K15+مرداد!K15+شهریور!K15+مهر!K15+آبان!K15+آذر!K15+دی!K15+بهمن!K15+اسفند!K15</f>
        <v>0</v>
      </c>
      <c r="L15" s="14">
        <f>فروردین!L15+اردیبهشت!L15+خرداد!L15+تیر!L15+مرداد!L15+شهریور!L15+مهر!L15+آبان!L15+آذر!L15+دی!L15+بهمن!L15+اسفند!L15</f>
        <v>0</v>
      </c>
      <c r="M15" s="81">
        <f>فروردین!M15+اردیبهشت!M15+خرداد!M15+تیر!M15+مرداد!M15+شهریور!M15+مهر!M15+آبان!M15+آذر!M15+دی!M15+بهمن!M15+اسفند!M15</f>
        <v>0</v>
      </c>
      <c r="N15" s="84" t="e">
        <f>تخت!O13</f>
        <v>#DIV/0!</v>
      </c>
      <c r="O15" s="4" t="e">
        <f t="shared" si="0"/>
        <v>#DIV/0!</v>
      </c>
      <c r="P15" s="14">
        <f t="shared" si="1"/>
        <v>0</v>
      </c>
      <c r="Q15" s="14">
        <f t="shared" si="2"/>
        <v>0</v>
      </c>
      <c r="R15" s="14">
        <f t="shared" si="3"/>
        <v>0</v>
      </c>
      <c r="S15" s="14" t="e">
        <f t="shared" si="4"/>
        <v>#DIV/0!</v>
      </c>
      <c r="T15" s="14" t="e">
        <f t="shared" si="5"/>
        <v>#DIV/0!</v>
      </c>
      <c r="U15" s="14" t="e">
        <f t="shared" si="6"/>
        <v>#DIV/0!</v>
      </c>
      <c r="V15" s="14" t="e">
        <f t="shared" si="7"/>
        <v>#DIV/0!</v>
      </c>
      <c r="W15" s="37" t="e">
        <f t="shared" si="8"/>
        <v>#DIV/0!</v>
      </c>
    </row>
    <row r="16" spans="1:23" ht="12.6" customHeight="1" x14ac:dyDescent="0.5">
      <c r="A16" s="32">
        <v>8</v>
      </c>
      <c r="B16" s="50" t="s">
        <v>169</v>
      </c>
      <c r="C16" s="69">
        <f>فروردین!C16+اردیبهشت!C16+خرداد!C16+تیر!C16+مرداد!C16+شهریور!C16+مهر!C16+آبان!C16+آذر!C16+دی!C16+بهمن!C16+اسفند!C16</f>
        <v>0</v>
      </c>
      <c r="D16" s="14">
        <f>فروردین!D16+اردیبهشت!D16+خرداد!D16+تیر!D16+مرداد!D16+شهریور!D16+مهر!D16+آبان!D16+آذر!D16+دی!D16+بهمن!D16+اسفند!D16</f>
        <v>0</v>
      </c>
      <c r="E16" s="69">
        <f>فروردین!E16+اردیبهشت!E16+خرداد!E16+تیر!E16+مرداد!E16+شهریور!E16+مهر!E16+آبان!E16+آذر!E16+دی!E16+بهمن!E16+اسفند!E16</f>
        <v>0</v>
      </c>
      <c r="F16" s="14">
        <f>فروردین!F16+اردیبهشت!F16+خرداد!F16+تیر!F16+مرداد!F16+شهریور!F16+مهر!F16+آبان!F16+آذر!F16+دی!F16+بهمن!F16+اسفند!F16</f>
        <v>0</v>
      </c>
      <c r="G16" s="14">
        <f>فروردین!G16+اردیبهشت!G16+خرداد!G16+تیر!G16+مرداد!G16+شهریور!G16+مهر!G16+آبان!G16+آذر!G16+دی!G16+بهمن!G16+اسفند!G16</f>
        <v>0</v>
      </c>
      <c r="H16" s="14">
        <f>فروردین!H16+اردیبهشت!H16+خرداد!H16+تیر!H16+مرداد!H16+شهریور!H16+مهر!H16+آبان!H16+آذر!H16+دی!H16+بهمن!H16+اسفند!H16</f>
        <v>0</v>
      </c>
      <c r="I16" s="14">
        <f>فروردین!I16+اردیبهشت!I16+خرداد!I16+تیر!I16+مرداد!I16+شهریور!I16+مهر!I16+آبان!I16+آذر!I16+دی!I16+بهمن!I16+اسفند!I16</f>
        <v>0</v>
      </c>
      <c r="J16" s="14">
        <f>فروردین!J16+اردیبهشت!J16+خرداد!J16+تیر!J16+مرداد!J16+شهریور!J16+مهر!J16+آبان!J16+آذر!J16+دی!J16+بهمن!J16+اسفند!J16</f>
        <v>0</v>
      </c>
      <c r="K16" s="14">
        <f>فروردین!K16+اردیبهشت!K16+خرداد!K16+تیر!K16+مرداد!K16+شهریور!K16+مهر!K16+آبان!K16+آذر!K16+دی!K16+بهمن!K16+اسفند!K16</f>
        <v>0</v>
      </c>
      <c r="L16" s="14">
        <f>فروردین!L16+اردیبهشت!L16+خرداد!L16+تیر!L16+مرداد!L16+شهریور!L16+مهر!L16+آبان!L16+آذر!L16+دی!L16+بهمن!L16+اسفند!L16</f>
        <v>0</v>
      </c>
      <c r="M16" s="81">
        <f>فروردین!M16+اردیبهشت!M16+خرداد!M16+تیر!M16+مرداد!M16+شهریور!M16+مهر!M16+آبان!M16+آذر!M16+دی!M16+بهمن!M16+اسفند!M16</f>
        <v>0</v>
      </c>
      <c r="N16" s="84" t="e">
        <f>تخت!O14</f>
        <v>#DIV/0!</v>
      </c>
      <c r="O16" s="4" t="e">
        <f t="shared" si="0"/>
        <v>#DIV/0!</v>
      </c>
      <c r="P16" s="14">
        <f t="shared" si="1"/>
        <v>0</v>
      </c>
      <c r="Q16" s="14">
        <f t="shared" si="2"/>
        <v>0</v>
      </c>
      <c r="R16" s="14">
        <f t="shared" si="3"/>
        <v>0</v>
      </c>
      <c r="S16" s="14" t="e">
        <f t="shared" si="4"/>
        <v>#DIV/0!</v>
      </c>
      <c r="T16" s="14" t="e">
        <f t="shared" si="5"/>
        <v>#DIV/0!</v>
      </c>
      <c r="U16" s="14" t="e">
        <f t="shared" si="6"/>
        <v>#DIV/0!</v>
      </c>
      <c r="V16" s="14" t="e">
        <f t="shared" si="7"/>
        <v>#DIV/0!</v>
      </c>
      <c r="W16" s="37" t="e">
        <f t="shared" si="8"/>
        <v>#DIV/0!</v>
      </c>
    </row>
    <row r="17" spans="1:23" ht="12.6" customHeight="1" x14ac:dyDescent="0.5">
      <c r="A17" s="32">
        <v>9</v>
      </c>
      <c r="B17" s="51" t="s">
        <v>142</v>
      </c>
      <c r="C17" s="69">
        <f>فروردین!C17+اردیبهشت!C17+خرداد!C17+تیر!C17+مرداد!C17+شهریور!C17+مهر!C17+آبان!C17+آذر!C17+دی!C17+بهمن!C17+اسفند!C17</f>
        <v>0</v>
      </c>
      <c r="D17" s="14">
        <f>فروردین!D17+اردیبهشت!D17+خرداد!D17+تیر!D17+مرداد!D17+شهریور!D17+مهر!D17+آبان!D17+آذر!D17+دی!D17+بهمن!D17+اسفند!D17</f>
        <v>0</v>
      </c>
      <c r="E17" s="14">
        <f>فروردین!E17+اردیبهشت!E17+خرداد!E17+تیر!E17+مرداد!E17+شهریور!E17+مهر!E17+آبان!E17+آذر!E17+دی!E17+بهمن!E17+اسفند!E17</f>
        <v>0</v>
      </c>
      <c r="F17" s="14">
        <f>فروردین!F17+اردیبهشت!F17+خرداد!F17+تیر!F17+مرداد!F17+شهریور!F17+مهر!F17+آبان!F17+آذر!F17+دی!F17+بهمن!F17+اسفند!F17</f>
        <v>0</v>
      </c>
      <c r="G17" s="14">
        <f>فروردین!G17+اردیبهشت!G17+خرداد!G17+تیر!G17+مرداد!G17+شهریور!G17+مهر!G17+آبان!G17+آذر!G17+دی!G17+بهمن!G17+اسفند!G17</f>
        <v>0</v>
      </c>
      <c r="H17" s="14">
        <f>فروردین!H17+اردیبهشت!H17+خرداد!H17+تیر!H17+مرداد!H17+شهریور!H17+مهر!H17+آبان!H17+آذر!H17+دی!H17+بهمن!H17+اسفند!H17</f>
        <v>0</v>
      </c>
      <c r="I17" s="14">
        <f>فروردین!I17+اردیبهشت!I17+خرداد!I17+تیر!I17+مرداد!I17+شهریور!I17+مهر!I17+آبان!I17+آذر!I17+دی!I17+بهمن!I17+اسفند!I17</f>
        <v>0</v>
      </c>
      <c r="J17" s="14">
        <f>فروردین!J17+اردیبهشت!J17+خرداد!J17+تیر!J17+مرداد!J17+شهریور!J17+مهر!J17+آبان!J17+آذر!J17+دی!J17+بهمن!J17+اسفند!J17</f>
        <v>0</v>
      </c>
      <c r="K17" s="14">
        <f>فروردین!K17+اردیبهشت!K17+خرداد!K17+تیر!K17+مرداد!K17+شهریور!K17+مهر!K17+آبان!K17+آذر!K17+دی!K17+بهمن!K17+اسفند!K17</f>
        <v>0</v>
      </c>
      <c r="L17" s="14">
        <f>فروردین!L17+اردیبهشت!L17+خرداد!L17+تیر!L17+مرداد!L17+شهریور!L17+مهر!L17+آبان!L17+آذر!L17+دی!L17+بهمن!L17+اسفند!L17</f>
        <v>0</v>
      </c>
      <c r="M17" s="81">
        <f>فروردین!M17+اردیبهشت!M17+خرداد!M17+تیر!M17+مرداد!M17+شهریور!M17+مهر!M17+آبان!M17+آذر!M17+دی!M17+بهمن!M17+اسفند!M17</f>
        <v>0</v>
      </c>
      <c r="N17" s="84" t="e">
        <f>تخت!O15</f>
        <v>#DIV/0!</v>
      </c>
      <c r="O17" s="4" t="e">
        <f t="shared" si="0"/>
        <v>#DIV/0!</v>
      </c>
      <c r="P17" s="14">
        <f t="shared" si="1"/>
        <v>0</v>
      </c>
      <c r="Q17" s="14">
        <f t="shared" si="2"/>
        <v>0</v>
      </c>
      <c r="R17" s="14">
        <f t="shared" si="3"/>
        <v>0</v>
      </c>
      <c r="S17" s="14" t="e">
        <f t="shared" si="4"/>
        <v>#DIV/0!</v>
      </c>
      <c r="T17" s="14" t="e">
        <f t="shared" si="5"/>
        <v>#DIV/0!</v>
      </c>
      <c r="U17" s="14" t="e">
        <f t="shared" si="6"/>
        <v>#DIV/0!</v>
      </c>
      <c r="V17" s="14" t="e">
        <f t="shared" si="7"/>
        <v>#DIV/0!</v>
      </c>
      <c r="W17" s="37" t="e">
        <f t="shared" si="8"/>
        <v>#DIV/0!</v>
      </c>
    </row>
    <row r="18" spans="1:23" ht="12.6" customHeight="1" x14ac:dyDescent="0.5">
      <c r="A18" s="32">
        <v>10</v>
      </c>
      <c r="B18" s="51" t="s">
        <v>141</v>
      </c>
      <c r="C18" s="14">
        <f>فروردین!C18+اردیبهشت!C18+خرداد!C18+تیر!C18+مرداد!C18+شهریور!C18+مهر!C18+آبان!C18+آذر!C18+دی!C18+بهمن!C18+اسفند!C18</f>
        <v>0</v>
      </c>
      <c r="D18" s="14">
        <f>فروردین!D18+اردیبهشت!D18+خرداد!D18+تیر!D18+مرداد!D18+شهریور!D18+مهر!D18+آبان!D18+آذر!D18+دی!D18+بهمن!D18+اسفند!D18</f>
        <v>0</v>
      </c>
      <c r="E18" s="14">
        <f>فروردین!E18+اردیبهشت!E18+خرداد!E18+تیر!E18+مرداد!E18+شهریور!E18+مهر!E18+آبان!E18+آذر!E18+دی!E18+بهمن!E18+اسفند!E18</f>
        <v>0</v>
      </c>
      <c r="F18" s="14">
        <f>فروردین!F18+اردیبهشت!F18+خرداد!F18+تیر!F18+مرداد!F18+شهریور!F18+مهر!F18+آبان!F18+آذر!F18+دی!F18+بهمن!F18+اسفند!F18</f>
        <v>0</v>
      </c>
      <c r="G18" s="14">
        <f>فروردین!G18+اردیبهشت!G18+خرداد!G18+تیر!G18+مرداد!G18+شهریور!G18+مهر!G18+آبان!G18+آذر!G18+دی!G18+بهمن!G18+اسفند!G18</f>
        <v>0</v>
      </c>
      <c r="H18" s="14">
        <f>فروردین!H18+اردیبهشت!H18+خرداد!H18+تیر!H18+مرداد!H18+شهریور!H18+مهر!H18+آبان!H18+آذر!H18+دی!H18+بهمن!H18+اسفند!H18</f>
        <v>0</v>
      </c>
      <c r="I18" s="14">
        <f>فروردین!I18+اردیبهشت!I18+خرداد!I18+تیر!I18+مرداد!I18+شهریور!I18+مهر!I18+آبان!I18+آذر!I18+دی!I18+بهمن!I18+اسفند!I18</f>
        <v>0</v>
      </c>
      <c r="J18" s="14">
        <f>فروردین!J18+اردیبهشت!J18+خرداد!J18+تیر!J18+مرداد!J18+شهریور!J18+مهر!J18+آبان!J18+آذر!J18+دی!J18+بهمن!J18+اسفند!J18</f>
        <v>0</v>
      </c>
      <c r="K18" s="14">
        <f>فروردین!K18+اردیبهشت!K18+خرداد!K18+تیر!K18+مرداد!K18+شهریور!K18+مهر!K18+آبان!K18+آذر!K18+دی!K18+بهمن!K18+اسفند!K18</f>
        <v>0</v>
      </c>
      <c r="L18" s="14">
        <f>فروردین!L18+اردیبهشت!L18+خرداد!L18+تیر!L18+مرداد!L18+شهریور!L18+مهر!L18+آبان!L18+آذر!L18+دی!L18+بهمن!L18+اسفند!L18</f>
        <v>0</v>
      </c>
      <c r="M18" s="81">
        <f>فروردین!M18+اردیبهشت!M18+خرداد!M18+تیر!M18+مرداد!M18+شهریور!M18+مهر!M18+آبان!M18+آذر!M18+دی!M18+بهمن!M18+اسفند!M18</f>
        <v>0</v>
      </c>
      <c r="N18" s="84" t="e">
        <f>تخت!O16</f>
        <v>#DIV/0!</v>
      </c>
      <c r="O18" s="4" t="e">
        <f t="shared" si="0"/>
        <v>#DIV/0!</v>
      </c>
      <c r="P18" s="14">
        <f t="shared" si="1"/>
        <v>0</v>
      </c>
      <c r="Q18" s="14">
        <f t="shared" si="2"/>
        <v>0</v>
      </c>
      <c r="R18" s="14">
        <f t="shared" si="3"/>
        <v>0</v>
      </c>
      <c r="S18" s="14" t="e">
        <f t="shared" si="4"/>
        <v>#DIV/0!</v>
      </c>
      <c r="T18" s="14" t="e">
        <f t="shared" si="5"/>
        <v>#DIV/0!</v>
      </c>
      <c r="U18" s="14" t="e">
        <f t="shared" si="6"/>
        <v>#DIV/0!</v>
      </c>
      <c r="V18" s="14" t="e">
        <f t="shared" si="7"/>
        <v>#DIV/0!</v>
      </c>
      <c r="W18" s="37" t="e">
        <f t="shared" si="8"/>
        <v>#DIV/0!</v>
      </c>
    </row>
    <row r="19" spans="1:23" ht="12.6" customHeight="1" x14ac:dyDescent="0.5">
      <c r="A19" s="32">
        <v>11</v>
      </c>
      <c r="B19" s="51" t="s">
        <v>139</v>
      </c>
      <c r="C19" s="14">
        <f>فروردین!C19+اردیبهشت!C19+خرداد!C19+تیر!C19+مرداد!C19+شهریور!C19+مهر!C19+آبان!C19+آذر!C19+دی!C19+بهمن!C19+اسفند!C19</f>
        <v>0</v>
      </c>
      <c r="D19" s="14">
        <f>فروردین!D19+اردیبهشت!D19+خرداد!D19+تیر!D19+مرداد!D19+شهریور!D19+مهر!D19+آبان!D19+آذر!D19+دی!D19+بهمن!D19+اسفند!D19</f>
        <v>0</v>
      </c>
      <c r="E19" s="14">
        <f>فروردین!E19+اردیبهشت!E19+خرداد!E19+تیر!E19+مرداد!E19+شهریور!E19+مهر!E19+آبان!E19+آذر!E19+دی!E19+بهمن!E19+اسفند!E19</f>
        <v>0</v>
      </c>
      <c r="F19" s="14">
        <f>فروردین!F19+اردیبهشت!F19+خرداد!F19+تیر!F19+مرداد!F19+شهریور!F19+مهر!F19+آبان!F19+آذر!F19+دی!F19+بهمن!F19+اسفند!F19</f>
        <v>0</v>
      </c>
      <c r="G19" s="14">
        <f>فروردین!G19+اردیبهشت!G19+خرداد!G19+تیر!G19+مرداد!G19+شهریور!G19+مهر!G19+آبان!G19+آذر!G19+دی!G19+بهمن!G19+اسفند!G19</f>
        <v>0</v>
      </c>
      <c r="H19" s="14">
        <f>فروردین!H19+اردیبهشت!H19+خرداد!H19+تیر!H19+مرداد!H19+شهریور!H19+مهر!H19+آبان!H19+آذر!H19+دی!H19+بهمن!H19+اسفند!H19</f>
        <v>0</v>
      </c>
      <c r="I19" s="14">
        <f>فروردین!I19+اردیبهشت!I19+خرداد!I19+تیر!I19+مرداد!I19+شهریور!I19+مهر!I19+آبان!I19+آذر!I19+دی!I19+بهمن!I19+اسفند!I19</f>
        <v>0</v>
      </c>
      <c r="J19" s="14">
        <f>فروردین!J19+اردیبهشت!J19+خرداد!J19+تیر!J19+مرداد!J19+شهریور!J19+مهر!J19+آبان!J19+آذر!J19+دی!J19+بهمن!J19+اسفند!J19</f>
        <v>0</v>
      </c>
      <c r="K19" s="14">
        <f>فروردین!K19+اردیبهشت!K19+خرداد!K19+تیر!K19+مرداد!K19+شهریور!K19+مهر!K19+آبان!K19+آذر!K19+دی!K19+بهمن!K19+اسفند!K19</f>
        <v>0</v>
      </c>
      <c r="L19" s="14">
        <f>فروردین!L19+اردیبهشت!L19+خرداد!L19+تیر!L19+مرداد!L19+شهریور!L19+مهر!L19+آبان!L19+آذر!L19+دی!L19+بهمن!L19+اسفند!L19</f>
        <v>0</v>
      </c>
      <c r="M19" s="81">
        <f>فروردین!M19+اردیبهشت!M19+خرداد!M19+تیر!M19+مرداد!M19+شهریور!M19+مهر!M19+آبان!M19+آذر!M19+دی!M19+بهمن!M19+اسفند!M19</f>
        <v>0</v>
      </c>
      <c r="N19" s="84" t="e">
        <f>تخت!O17</f>
        <v>#DIV/0!</v>
      </c>
      <c r="O19" s="4" t="e">
        <f t="shared" si="0"/>
        <v>#DIV/0!</v>
      </c>
      <c r="P19" s="14">
        <f t="shared" si="1"/>
        <v>0</v>
      </c>
      <c r="Q19" s="14">
        <f t="shared" si="2"/>
        <v>0</v>
      </c>
      <c r="R19" s="14">
        <f t="shared" si="3"/>
        <v>0</v>
      </c>
      <c r="S19" s="14" t="e">
        <f t="shared" si="4"/>
        <v>#DIV/0!</v>
      </c>
      <c r="T19" s="14" t="e">
        <f t="shared" si="5"/>
        <v>#DIV/0!</v>
      </c>
      <c r="U19" s="14" t="e">
        <f t="shared" si="6"/>
        <v>#DIV/0!</v>
      </c>
      <c r="V19" s="14" t="e">
        <f t="shared" si="7"/>
        <v>#DIV/0!</v>
      </c>
      <c r="W19" s="37" t="e">
        <f t="shared" si="8"/>
        <v>#DIV/0!</v>
      </c>
    </row>
    <row r="20" spans="1:23" ht="12.6" customHeight="1" x14ac:dyDescent="0.5">
      <c r="A20" s="32">
        <v>12</v>
      </c>
      <c r="B20" s="50" t="s">
        <v>170</v>
      </c>
      <c r="C20" s="14">
        <f>فروردین!C20+اردیبهشت!C20+خرداد!C20+تیر!C20+مرداد!C20+شهریور!C20+مهر!C20+آبان!C20+آذر!C20+دی!C20+بهمن!C20+اسفند!C20</f>
        <v>0</v>
      </c>
      <c r="D20" s="14">
        <f>فروردین!D20+اردیبهشت!D20+خرداد!D20+تیر!D20+مرداد!D20+شهریور!D20+مهر!D20+آبان!D20+آذر!D20+دی!D20+بهمن!D20+اسفند!D20</f>
        <v>0</v>
      </c>
      <c r="E20" s="14">
        <f>فروردین!E20+اردیبهشت!E20+خرداد!E20+تیر!E20+مرداد!E20+شهریور!E20+مهر!E20+آبان!E20+آذر!E20+دی!E20+بهمن!E20+اسفند!E20</f>
        <v>0</v>
      </c>
      <c r="F20" s="14">
        <f>فروردین!F20+اردیبهشت!F20+خرداد!F20+تیر!F20+مرداد!F20+شهریور!F20+مهر!F20+آبان!F20+آذر!F20+دی!F20+بهمن!F20+اسفند!F20</f>
        <v>0</v>
      </c>
      <c r="G20" s="14">
        <f>فروردین!G20+اردیبهشت!G20+خرداد!G20+تیر!G20+مرداد!G20+شهریور!G20+مهر!G20+آبان!G20+آذر!G20+دی!G20+بهمن!G20+اسفند!G20</f>
        <v>0</v>
      </c>
      <c r="H20" s="14">
        <f>فروردین!H20+اردیبهشت!H20+خرداد!H20+تیر!H20+مرداد!H20+شهریور!H20+مهر!H20+آبان!H20+آذر!H20+دی!H20+بهمن!H20+اسفند!H20</f>
        <v>0</v>
      </c>
      <c r="I20" s="14">
        <f>فروردین!I20+اردیبهشت!I20+خرداد!I20+تیر!I20+مرداد!I20+شهریور!I20+مهر!I20+آبان!I20+آذر!I20+دی!I20+بهمن!I20+اسفند!I20</f>
        <v>0</v>
      </c>
      <c r="J20" s="14">
        <f>فروردین!J20+اردیبهشت!J20+خرداد!J20+تیر!J20+مرداد!J20+شهریور!J20+مهر!J20+آبان!J20+آذر!J20+دی!J20+بهمن!J20+اسفند!J20</f>
        <v>0</v>
      </c>
      <c r="K20" s="14">
        <f>فروردین!K20+اردیبهشت!K20+خرداد!K20+تیر!K20+مرداد!K20+شهریور!K20+مهر!K20+آبان!K20+آذر!K20+دی!K20+بهمن!K20+اسفند!K20</f>
        <v>0</v>
      </c>
      <c r="L20" s="14">
        <f>فروردین!L20+اردیبهشت!L20+خرداد!L20+تیر!L20+مرداد!L20+شهریور!L20+مهر!L20+آبان!L20+آذر!L20+دی!L20+بهمن!L20+اسفند!L20</f>
        <v>0</v>
      </c>
      <c r="M20" s="81">
        <f>فروردین!M20+اردیبهشت!M20+خرداد!M20+تیر!M20+مرداد!M20+شهریور!M20+مهر!M20+آبان!M20+آذر!M20+دی!M20+بهمن!M20+اسفند!M20</f>
        <v>0</v>
      </c>
      <c r="N20" s="84" t="e">
        <f>تخت!O18</f>
        <v>#DIV/0!</v>
      </c>
      <c r="O20" s="4" t="e">
        <f t="shared" si="0"/>
        <v>#DIV/0!</v>
      </c>
      <c r="P20" s="14">
        <f t="shared" si="1"/>
        <v>0</v>
      </c>
      <c r="Q20" s="14">
        <f t="shared" si="2"/>
        <v>0</v>
      </c>
      <c r="R20" s="14">
        <f t="shared" si="3"/>
        <v>0</v>
      </c>
      <c r="S20" s="14" t="e">
        <f t="shared" si="4"/>
        <v>#DIV/0!</v>
      </c>
      <c r="T20" s="14" t="e">
        <f t="shared" si="5"/>
        <v>#DIV/0!</v>
      </c>
      <c r="U20" s="14" t="e">
        <f t="shared" si="6"/>
        <v>#DIV/0!</v>
      </c>
      <c r="V20" s="14" t="e">
        <f t="shared" si="7"/>
        <v>#DIV/0!</v>
      </c>
      <c r="W20" s="37" t="e">
        <f t="shared" si="8"/>
        <v>#DIV/0!</v>
      </c>
    </row>
    <row r="21" spans="1:23" ht="12.6" customHeight="1" x14ac:dyDescent="0.5">
      <c r="A21" s="32">
        <v>13</v>
      </c>
      <c r="B21" s="50" t="s">
        <v>171</v>
      </c>
      <c r="C21" s="14">
        <f>فروردین!C21+اردیبهشت!C21+خرداد!C21+تیر!C21+مرداد!C21+شهریور!C21+مهر!C21+آبان!C21+آذر!C21+دی!C21+بهمن!C21+اسفند!C21</f>
        <v>0</v>
      </c>
      <c r="D21" s="14">
        <f>فروردین!D21+اردیبهشت!D21+خرداد!D21+تیر!D21+مرداد!D21+شهریور!D21+مهر!D21+آبان!D21+آذر!D21+دی!D21+بهمن!D21+اسفند!D21</f>
        <v>0</v>
      </c>
      <c r="E21" s="14">
        <f>فروردین!E21+اردیبهشت!E21+خرداد!E21+تیر!E21+مرداد!E21+شهریور!E21+مهر!E21+آبان!E21+آذر!E21+دی!E21+بهمن!E21+اسفند!E21</f>
        <v>0</v>
      </c>
      <c r="F21" s="14">
        <f>فروردین!F21+اردیبهشت!F21+خرداد!F21+تیر!F21+مرداد!F21+شهریور!F21+مهر!F21+آبان!F21+آذر!F21+دی!F21+بهمن!F21+اسفند!F21</f>
        <v>0</v>
      </c>
      <c r="G21" s="14">
        <f>فروردین!G21+اردیبهشت!G21+خرداد!G21+تیر!G21+مرداد!G21+شهریور!G21+مهر!G21+آبان!G21+آذر!G21+دی!G21+بهمن!G21+اسفند!G21</f>
        <v>0</v>
      </c>
      <c r="H21" s="14">
        <f>فروردین!H21+اردیبهشت!H21+خرداد!H21+تیر!H21+مرداد!H21+شهریور!H21+مهر!H21+آبان!H21+آذر!H21+دی!H21+بهمن!H21+اسفند!H21</f>
        <v>0</v>
      </c>
      <c r="I21" s="14">
        <f>فروردین!I21+اردیبهشت!I21+خرداد!I21+تیر!I21+مرداد!I21+شهریور!I21+مهر!I21+آبان!I21+آذر!I21+دی!I21+بهمن!I21+اسفند!I21</f>
        <v>0</v>
      </c>
      <c r="J21" s="14">
        <f>فروردین!J21+اردیبهشت!J21+خرداد!J21+تیر!J21+مرداد!J21+شهریور!J21+مهر!J21+آبان!J21+آذر!J21+دی!J21+بهمن!J21+اسفند!J21</f>
        <v>0</v>
      </c>
      <c r="K21" s="14">
        <f>فروردین!K21+اردیبهشت!K21+خرداد!K21+تیر!K21+مرداد!K21+شهریور!K21+مهر!K21+آبان!K21+آذر!K21+دی!K21+بهمن!K21+اسفند!K21</f>
        <v>0</v>
      </c>
      <c r="L21" s="14">
        <f>فروردین!L21+اردیبهشت!L21+خرداد!L21+تیر!L21+مرداد!L21+شهریور!L21+مهر!L21+آبان!L21+آذر!L21+دی!L21+بهمن!L21+اسفند!L21</f>
        <v>0</v>
      </c>
      <c r="M21" s="81">
        <f>فروردین!M21+اردیبهشت!M21+خرداد!M21+تیر!M21+مرداد!M21+شهریور!M21+مهر!M21+آبان!M21+آذر!M21+دی!M21+بهمن!M21+اسفند!M21</f>
        <v>0</v>
      </c>
      <c r="N21" s="84" t="e">
        <f>تخت!O19</f>
        <v>#DIV/0!</v>
      </c>
      <c r="O21" s="4" t="e">
        <f t="shared" si="0"/>
        <v>#DIV/0!</v>
      </c>
      <c r="P21" s="14">
        <f t="shared" si="1"/>
        <v>0</v>
      </c>
      <c r="Q21" s="14">
        <f t="shared" si="2"/>
        <v>0</v>
      </c>
      <c r="R21" s="14">
        <f t="shared" si="3"/>
        <v>0</v>
      </c>
      <c r="S21" s="14" t="e">
        <f t="shared" si="4"/>
        <v>#DIV/0!</v>
      </c>
      <c r="T21" s="14" t="e">
        <f t="shared" si="5"/>
        <v>#DIV/0!</v>
      </c>
      <c r="U21" s="14" t="e">
        <f t="shared" si="6"/>
        <v>#DIV/0!</v>
      </c>
      <c r="V21" s="14" t="e">
        <f t="shared" si="7"/>
        <v>#DIV/0!</v>
      </c>
      <c r="W21" s="37" t="e">
        <f t="shared" si="8"/>
        <v>#DIV/0!</v>
      </c>
    </row>
    <row r="22" spans="1:23" ht="12.6" customHeight="1" x14ac:dyDescent="0.5">
      <c r="A22" s="34">
        <v>14</v>
      </c>
      <c r="B22" s="52" t="s">
        <v>41</v>
      </c>
      <c r="C22" s="14">
        <f>فروردین!C22+اردیبهشت!C22+خرداد!C22+تیر!C22+مرداد!C22+شهریور!C22+مهر!C22+آبان!C22+آذر!C22+دی!C22+بهمن!C22+اسفند!C22</f>
        <v>0</v>
      </c>
      <c r="D22" s="14">
        <f>فروردین!D22+اردیبهشت!D22+خرداد!D22+تیر!D22+مرداد!D22+شهریور!D22+مهر!D22+آبان!D22+آذر!D22+دی!D22+بهمن!D22+اسفند!D22</f>
        <v>0</v>
      </c>
      <c r="E22" s="14">
        <f>فروردین!E22+اردیبهشت!E22+خرداد!E22+تیر!E22+مرداد!E22+شهریور!E22+مهر!E22+آبان!E22+آذر!E22+دی!E22+بهمن!E22+اسفند!E22</f>
        <v>0</v>
      </c>
      <c r="F22" s="14">
        <f>فروردین!F22+اردیبهشت!F22+خرداد!F22+تیر!F22+مرداد!F22+شهریور!F22+مهر!F22+آبان!F22+آذر!F22+دی!F22+بهمن!F22+اسفند!F22</f>
        <v>0</v>
      </c>
      <c r="G22" s="14">
        <f>فروردین!G22+اردیبهشت!G22+خرداد!G22+تیر!G22+مرداد!G22+شهریور!G22+مهر!G22+آبان!G22+آذر!G22+دی!G22+بهمن!G22+اسفند!G22</f>
        <v>0</v>
      </c>
      <c r="H22" s="14">
        <f>فروردین!H22+اردیبهشت!H22+خرداد!H22+تیر!H22+مرداد!H22+شهریور!H22+مهر!H22+آبان!H22+آذر!H22+دی!H22+بهمن!H22+اسفند!H22</f>
        <v>0</v>
      </c>
      <c r="I22" s="14">
        <f>فروردین!I22+اردیبهشت!I22+خرداد!I22+تیر!I22+مرداد!I22+شهریور!I22+مهر!I22+آبان!I22+آذر!I22+دی!I22+بهمن!I22+اسفند!I22</f>
        <v>0</v>
      </c>
      <c r="J22" s="14">
        <f>فروردین!J22+اردیبهشت!J22+خرداد!J22+تیر!J22+مرداد!J22+شهریور!J22+مهر!J22+آبان!J22+آذر!J22+دی!J22+بهمن!J22+اسفند!J22</f>
        <v>0</v>
      </c>
      <c r="K22" s="14">
        <f>فروردین!K22+اردیبهشت!K22+خرداد!K22+تیر!K22+مرداد!K22+شهریور!K22+مهر!K22+آبان!K22+آذر!K22+دی!K22+بهمن!K22+اسفند!K22</f>
        <v>0</v>
      </c>
      <c r="L22" s="14">
        <f>فروردین!L22+اردیبهشت!L22+خرداد!L22+تیر!L22+مرداد!L22+شهریور!L22+مهر!L22+آبان!L22+آذر!L22+دی!L22+بهمن!L22+اسفند!L22</f>
        <v>0</v>
      </c>
      <c r="M22" s="81">
        <f>فروردین!M22+اردیبهشت!M22+خرداد!M22+تیر!M22+مرداد!M22+شهریور!M22+مهر!M22+آبان!M22+آذر!M22+دی!M22+بهمن!M22+اسفند!M22</f>
        <v>0</v>
      </c>
      <c r="N22" s="84" t="e">
        <f>تخت!O20</f>
        <v>#DIV/0!</v>
      </c>
      <c r="O22" s="4" t="e">
        <f t="shared" si="0"/>
        <v>#DIV/0!</v>
      </c>
      <c r="P22" s="14">
        <f t="shared" si="1"/>
        <v>0</v>
      </c>
      <c r="Q22" s="14">
        <f t="shared" si="2"/>
        <v>0</v>
      </c>
      <c r="R22" s="14">
        <f t="shared" si="3"/>
        <v>0</v>
      </c>
      <c r="S22" s="14" t="e">
        <f t="shared" si="4"/>
        <v>#DIV/0!</v>
      </c>
      <c r="T22" s="14" t="e">
        <f t="shared" si="5"/>
        <v>#DIV/0!</v>
      </c>
      <c r="U22" s="14" t="e">
        <f t="shared" si="6"/>
        <v>#DIV/0!</v>
      </c>
      <c r="V22" s="14" t="e">
        <f t="shared" si="7"/>
        <v>#DIV/0!</v>
      </c>
      <c r="W22" s="37" t="e">
        <f t="shared" si="8"/>
        <v>#DIV/0!</v>
      </c>
    </row>
    <row r="23" spans="1:23" ht="12.6" customHeight="1" x14ac:dyDescent="0.5">
      <c r="A23" s="34">
        <v>15</v>
      </c>
      <c r="B23" s="52" t="s">
        <v>42</v>
      </c>
      <c r="C23" s="14">
        <f>فروردین!C23+اردیبهشت!C23+خرداد!C23+تیر!C23+مرداد!C23+شهریور!C23+مهر!C23+آبان!C23+آذر!C23+دی!C23+بهمن!C23+اسفند!C23</f>
        <v>0</v>
      </c>
      <c r="D23" s="14">
        <f>فروردین!D23+اردیبهشت!D23+خرداد!D23+تیر!D23+مرداد!D23+شهریور!D23+مهر!D23+آبان!D23+آذر!D23+دی!D23+بهمن!D23+اسفند!D23</f>
        <v>0</v>
      </c>
      <c r="E23" s="14">
        <f>فروردین!E23+اردیبهشت!E23+خرداد!E23+تیر!E23+مرداد!E23+شهریور!E23+مهر!E23+آبان!E23+آذر!E23+دی!E23+بهمن!E23+اسفند!E23</f>
        <v>0</v>
      </c>
      <c r="F23" s="14">
        <f>فروردین!F23+اردیبهشت!F23+خرداد!F23+تیر!F23+مرداد!F23+شهریور!F23+مهر!F23+آبان!F23+آذر!F23+دی!F23+بهمن!F23+اسفند!F23</f>
        <v>0</v>
      </c>
      <c r="G23" s="14">
        <f>فروردین!G23+اردیبهشت!G23+خرداد!G23+تیر!G23+مرداد!G23+شهریور!G23+مهر!G23+آبان!G23+آذر!G23+دی!G23+بهمن!G23+اسفند!G23</f>
        <v>0</v>
      </c>
      <c r="H23" s="14">
        <f>فروردین!H23+اردیبهشت!H23+خرداد!H23+تیر!H23+مرداد!H23+شهریور!H23+مهر!H23+آبان!H23+آذر!H23+دی!H23+بهمن!H23+اسفند!H23</f>
        <v>0</v>
      </c>
      <c r="I23" s="14">
        <f>فروردین!I23+اردیبهشت!I23+خرداد!I23+تیر!I23+مرداد!I23+شهریور!I23+مهر!I23+آبان!I23+آذر!I23+دی!I23+بهمن!I23+اسفند!I23</f>
        <v>0</v>
      </c>
      <c r="J23" s="14">
        <f>فروردین!J23+اردیبهشت!J23+خرداد!J23+تیر!J23+مرداد!J23+شهریور!J23+مهر!J23+آبان!J23+آذر!J23+دی!J23+بهمن!J23+اسفند!J23</f>
        <v>0</v>
      </c>
      <c r="K23" s="14">
        <f>فروردین!K23+اردیبهشت!K23+خرداد!K23+تیر!K23+مرداد!K23+شهریور!K23+مهر!K23+آبان!K23+آذر!K23+دی!K23+بهمن!K23+اسفند!K23</f>
        <v>0</v>
      </c>
      <c r="L23" s="14">
        <f>فروردین!L23+اردیبهشت!L23+خرداد!L23+تیر!L23+مرداد!L23+شهریور!L23+مهر!L23+آبان!L23+آذر!L23+دی!L23+بهمن!L23+اسفند!L23</f>
        <v>0</v>
      </c>
      <c r="M23" s="81">
        <f>فروردین!M23+اردیبهشت!M23+خرداد!M23+تیر!M23+مرداد!M23+شهریور!M23+مهر!M23+آبان!M23+آذر!M23+دی!M23+بهمن!M23+اسفند!M23</f>
        <v>0</v>
      </c>
      <c r="N23" s="84" t="e">
        <f>تخت!O21</f>
        <v>#DIV/0!</v>
      </c>
      <c r="O23" s="4" t="e">
        <f t="shared" si="0"/>
        <v>#DIV/0!</v>
      </c>
      <c r="P23" s="14">
        <f t="shared" si="1"/>
        <v>0</v>
      </c>
      <c r="Q23" s="14">
        <f t="shared" si="2"/>
        <v>0</v>
      </c>
      <c r="R23" s="14">
        <f t="shared" si="3"/>
        <v>0</v>
      </c>
      <c r="S23" s="14" t="e">
        <f t="shared" si="4"/>
        <v>#DIV/0!</v>
      </c>
      <c r="T23" s="14" t="e">
        <f t="shared" si="5"/>
        <v>#DIV/0!</v>
      </c>
      <c r="U23" s="14" t="e">
        <f t="shared" si="6"/>
        <v>#DIV/0!</v>
      </c>
      <c r="V23" s="14" t="e">
        <f t="shared" si="7"/>
        <v>#DIV/0!</v>
      </c>
      <c r="W23" s="37" t="e">
        <f t="shared" si="8"/>
        <v>#DIV/0!</v>
      </c>
    </row>
    <row r="24" spans="1:23" ht="12.6" customHeight="1" x14ac:dyDescent="0.5">
      <c r="A24" s="34">
        <v>16</v>
      </c>
      <c r="B24" s="52" t="s">
        <v>43</v>
      </c>
      <c r="C24" s="69">
        <f>فروردین!C24+اردیبهشت!C24+خرداد!C24+تیر!C24+مرداد!C24+شهریور!C24+مهر!C24+آبان!C24+آذر!C24+دی!C24+بهمن!C24+اسفند!C24</f>
        <v>0</v>
      </c>
      <c r="D24" s="14">
        <f>فروردین!D24+اردیبهشت!D24+خرداد!D24+تیر!D24+مرداد!D24+شهریور!D24+مهر!D24+آبان!D24+آذر!D24+دی!D24+بهمن!D24+اسفند!D24</f>
        <v>0</v>
      </c>
      <c r="E24" s="69">
        <f>فروردین!E24+اردیبهشت!E24+خرداد!E24+تیر!E24+مرداد!E24+شهریور!E24+مهر!E24+آبان!E24+آذر!E24+دی!E24+بهمن!E24+اسفند!E24</f>
        <v>0</v>
      </c>
      <c r="F24" s="14">
        <f>فروردین!F24+اردیبهشت!F24+خرداد!F24+تیر!F24+مرداد!F24+شهریور!F24+مهر!F24+آبان!F24+آذر!F24+دی!F24+بهمن!F24+اسفند!F24</f>
        <v>0</v>
      </c>
      <c r="G24" s="69">
        <f>فروردین!G24+اردیبهشت!G24+خرداد!G24+تیر!G24+مرداد!G24+شهریور!G24+مهر!G24+آبان!G24+آذر!G24+دی!G24+بهمن!G24+اسفند!G24</f>
        <v>0</v>
      </c>
      <c r="H24" s="69">
        <f>فروردین!H24+اردیبهشت!H24+خرداد!H24+تیر!H24+مرداد!H24+شهریور!H24+مهر!H24+آبان!H24+آذر!H24+دی!H24+بهمن!H24+اسفند!H24</f>
        <v>0</v>
      </c>
      <c r="I24" s="69">
        <f>فروردین!I24+اردیبهشت!I24+خرداد!I24+تیر!I24+مرداد!I24+شهریور!I24+مهر!I24+آبان!I24+آذر!I24+دی!I24+بهمن!I24+اسفند!I24</f>
        <v>0</v>
      </c>
      <c r="J24" s="69">
        <f>فروردین!J24+اردیبهشت!J24+خرداد!J24+تیر!J24+مرداد!J24+شهریور!J24+مهر!J24+آبان!J24+آذر!J24+دی!J24+بهمن!J24+اسفند!J24</f>
        <v>0</v>
      </c>
      <c r="K24" s="69">
        <f>فروردین!K24+اردیبهشت!K24+خرداد!K24+تیر!K24+مرداد!K24+شهریور!K24+مهر!K24+آبان!K24+آذر!K24+دی!K24+بهمن!K24+اسفند!K24</f>
        <v>0</v>
      </c>
      <c r="L24" s="69">
        <f>فروردین!L24+اردیبهشت!L24+خرداد!L24+تیر!L24+مرداد!L24+شهریور!L24+مهر!L24+آبان!L24+آذر!L24+دی!L24+بهمن!L24+اسفند!L24</f>
        <v>0</v>
      </c>
      <c r="M24" s="91">
        <f>فروردین!M24+اردیبهشت!M24+خرداد!M24+تیر!M24+مرداد!M24+شهریور!M24+مهر!M24+آبان!M24+آذر!M24+دی!M24+بهمن!M24+اسفند!M24</f>
        <v>0</v>
      </c>
      <c r="N24" s="92" t="e">
        <f>تخت!O22</f>
        <v>#DIV/0!</v>
      </c>
      <c r="O24" s="10" t="e">
        <f t="shared" si="0"/>
        <v>#DIV/0!</v>
      </c>
      <c r="P24" s="69">
        <f t="shared" si="1"/>
        <v>0</v>
      </c>
      <c r="Q24" s="69">
        <f t="shared" si="2"/>
        <v>0</v>
      </c>
      <c r="R24" s="69">
        <f t="shared" si="3"/>
        <v>0</v>
      </c>
      <c r="S24" s="69" t="e">
        <f t="shared" si="4"/>
        <v>#DIV/0!</v>
      </c>
      <c r="T24" s="69" t="e">
        <f t="shared" si="5"/>
        <v>#DIV/0!</v>
      </c>
      <c r="U24" s="69" t="e">
        <f t="shared" si="6"/>
        <v>#DIV/0!</v>
      </c>
      <c r="V24" s="69" t="e">
        <f t="shared" si="7"/>
        <v>#DIV/0!</v>
      </c>
      <c r="W24" s="72" t="e">
        <f t="shared" si="8"/>
        <v>#DIV/0!</v>
      </c>
    </row>
    <row r="25" spans="1:23" ht="12.6" customHeight="1" x14ac:dyDescent="0.5">
      <c r="A25" s="34">
        <v>17</v>
      </c>
      <c r="B25" s="52" t="s">
        <v>45</v>
      </c>
      <c r="C25" s="69">
        <f>فروردین!C25+اردیبهشت!C25+خرداد!C25+تیر!C25+مرداد!C25+شهریور!C25+مهر!C25+آبان!C25+آذر!C25+دی!C25+بهمن!C25+اسفند!C25</f>
        <v>0</v>
      </c>
      <c r="D25" s="14">
        <f>فروردین!D25+اردیبهشت!D25+خرداد!D25+تیر!D25+مرداد!D25+شهریور!D25+مهر!D25+آبان!D25+آذر!D25+دی!D25+بهمن!D25+اسفند!D25</f>
        <v>0</v>
      </c>
      <c r="E25" s="69">
        <f>فروردین!E25+اردیبهشت!E25+خرداد!E25+تیر!E25+مرداد!E25+شهریور!E25+مهر!E25+آبان!E25+آذر!E25+دی!E25+بهمن!E25+اسفند!E25</f>
        <v>0</v>
      </c>
      <c r="F25" s="14">
        <f>فروردین!F25+اردیبهشت!F25+خرداد!F25+تیر!F25+مرداد!F25+شهریور!F25+مهر!F25+آبان!F25+آذر!F25+دی!F25+بهمن!F25+اسفند!F25</f>
        <v>0</v>
      </c>
      <c r="G25" s="69">
        <f>فروردین!G25+اردیبهشت!G25+خرداد!G25+تیر!G25+مرداد!G25+شهریور!G25+مهر!G25+آبان!G25+آذر!G25+دی!G25+بهمن!G25+اسفند!G25</f>
        <v>0</v>
      </c>
      <c r="H25" s="69">
        <f>فروردین!H25+اردیبهشت!H25+خرداد!H25+تیر!H25+مرداد!H25+شهریور!H25+مهر!H25+آبان!H25+آذر!H25+دی!H25+بهمن!H25+اسفند!H25</f>
        <v>0</v>
      </c>
      <c r="I25" s="69">
        <f>فروردین!I25+اردیبهشت!I25+خرداد!I25+تیر!I25+مرداد!I25+شهریور!I25+مهر!I25+آبان!I25+آذر!I25+دی!I25+بهمن!I25+اسفند!I25</f>
        <v>0</v>
      </c>
      <c r="J25" s="69">
        <f>فروردین!J25+اردیبهشت!J25+خرداد!J25+تیر!J25+مرداد!J25+شهریور!J25+مهر!J25+آبان!J25+آذر!J25+دی!J25+بهمن!J25+اسفند!J25</f>
        <v>0</v>
      </c>
      <c r="K25" s="69">
        <f>فروردین!K25+اردیبهشت!K25+خرداد!K25+تیر!K25+مرداد!K25+شهریور!K25+مهر!K25+آبان!K25+آذر!K25+دی!K25+بهمن!K25+اسفند!K25</f>
        <v>0</v>
      </c>
      <c r="L25" s="69">
        <f>فروردین!L25+اردیبهشت!L25+خرداد!L25+تیر!L25+مرداد!L25+شهریور!L25+مهر!L25+آبان!L25+آذر!L25+دی!L25+بهمن!L25+اسفند!L25</f>
        <v>0</v>
      </c>
      <c r="M25" s="91">
        <f>فروردین!M25+اردیبهشت!M25+خرداد!M25+تیر!M25+مرداد!M25+شهریور!M25+مهر!M25+آبان!M25+آذر!M25+دی!M25+بهمن!M25+اسفند!M25</f>
        <v>0</v>
      </c>
      <c r="N25" s="92" t="e">
        <f>تخت!O23</f>
        <v>#DIV/0!</v>
      </c>
      <c r="O25" s="10" t="e">
        <f t="shared" si="0"/>
        <v>#DIV/0!</v>
      </c>
      <c r="P25" s="69">
        <f t="shared" si="1"/>
        <v>0</v>
      </c>
      <c r="Q25" s="69">
        <f t="shared" si="2"/>
        <v>0</v>
      </c>
      <c r="R25" s="69">
        <f t="shared" si="3"/>
        <v>0</v>
      </c>
      <c r="S25" s="69" t="e">
        <f t="shared" si="4"/>
        <v>#DIV/0!</v>
      </c>
      <c r="T25" s="69" t="e">
        <f t="shared" si="5"/>
        <v>#DIV/0!</v>
      </c>
      <c r="U25" s="69" t="e">
        <f t="shared" si="6"/>
        <v>#DIV/0!</v>
      </c>
      <c r="V25" s="69" t="e">
        <f t="shared" si="7"/>
        <v>#DIV/0!</v>
      </c>
      <c r="W25" s="72" t="e">
        <f t="shared" si="8"/>
        <v>#DIV/0!</v>
      </c>
    </row>
    <row r="26" spans="1:23" ht="12.6" customHeight="1" x14ac:dyDescent="0.5">
      <c r="A26" s="34">
        <v>18</v>
      </c>
      <c r="B26" s="52" t="s">
        <v>47</v>
      </c>
      <c r="C26" s="69">
        <f>فروردین!C26+اردیبهشت!C26+خرداد!C26+تیر!C26+مرداد!C26+شهریور!C26+مهر!C26+آبان!C26+آذر!C26+دی!C26+بهمن!C26+اسفند!C26</f>
        <v>0</v>
      </c>
      <c r="D26" s="14">
        <f>فروردین!D26+اردیبهشت!D26+خرداد!D26+تیر!D26+مرداد!D26+شهریور!D26+مهر!D26+آبان!D26+آذر!D26+دی!D26+بهمن!D26+اسفند!D26</f>
        <v>0</v>
      </c>
      <c r="E26" s="14">
        <f>فروردین!E26+اردیبهشت!E26+خرداد!E26+تیر!E26+مرداد!E26+شهریور!E26+مهر!E26+آبان!E26+آذر!E26+دی!E26+بهمن!E26+اسفند!E26</f>
        <v>0</v>
      </c>
      <c r="F26" s="14">
        <f>فروردین!F26+اردیبهشت!F26+خرداد!F26+تیر!F26+مرداد!F26+شهریور!F26+مهر!F26+آبان!F26+آذر!F26+دی!F26+بهمن!F26+اسفند!F26</f>
        <v>0</v>
      </c>
      <c r="G26" s="14">
        <f>فروردین!G26+اردیبهشت!G26+خرداد!G26+تیر!G26+مرداد!G26+شهریور!G26+مهر!G26+آبان!G26+آذر!G26+دی!G26+بهمن!G26+اسفند!G26</f>
        <v>0</v>
      </c>
      <c r="H26" s="14">
        <f>فروردین!H26+اردیبهشت!H26+خرداد!H26+تیر!H26+مرداد!H26+شهریور!H26+مهر!H26+آبان!H26+آذر!H26+دی!H26+بهمن!H26+اسفند!H26</f>
        <v>0</v>
      </c>
      <c r="I26" s="14">
        <f>فروردین!I26+اردیبهشت!I26+خرداد!I26+تیر!I26+مرداد!I26+شهریور!I26+مهر!I26+آبان!I26+آذر!I26+دی!I26+بهمن!I26+اسفند!I26</f>
        <v>0</v>
      </c>
      <c r="J26" s="14">
        <f>فروردین!J26+اردیبهشت!J26+خرداد!J26+تیر!J26+مرداد!J26+شهریور!J26+مهر!J26+آبان!J26+آذر!J26+دی!J26+بهمن!J26+اسفند!J26</f>
        <v>0</v>
      </c>
      <c r="K26" s="14">
        <f>فروردین!K26+اردیبهشت!K26+خرداد!K26+تیر!K26+مرداد!K26+شهریور!K26+مهر!K26+آبان!K26+آذر!K26+دی!K26+بهمن!K26+اسفند!K26</f>
        <v>0</v>
      </c>
      <c r="L26" s="14">
        <f>فروردین!L26+اردیبهشت!L26+خرداد!L26+تیر!L26+مرداد!L26+شهریور!L26+مهر!L26+آبان!L26+آذر!L26+دی!L26+بهمن!L26+اسفند!L26</f>
        <v>0</v>
      </c>
      <c r="M26" s="81">
        <f>فروردین!M26+اردیبهشت!M26+خرداد!M26+تیر!M26+مرداد!M26+شهریور!M26+مهر!M26+آبان!M26+آذر!M26+دی!M26+بهمن!M26+اسفند!M26</f>
        <v>0</v>
      </c>
      <c r="N26" s="84" t="e">
        <f>تخت!O24</f>
        <v>#DIV/0!</v>
      </c>
      <c r="O26" s="4" t="e">
        <f t="shared" si="0"/>
        <v>#DIV/0!</v>
      </c>
      <c r="P26" s="14">
        <f t="shared" si="1"/>
        <v>0</v>
      </c>
      <c r="Q26" s="14">
        <f t="shared" si="2"/>
        <v>0</v>
      </c>
      <c r="R26" s="14">
        <f t="shared" si="3"/>
        <v>0</v>
      </c>
      <c r="S26" s="14" t="e">
        <f t="shared" si="4"/>
        <v>#DIV/0!</v>
      </c>
      <c r="T26" s="14" t="e">
        <f t="shared" si="5"/>
        <v>#DIV/0!</v>
      </c>
      <c r="U26" s="14" t="e">
        <f t="shared" si="6"/>
        <v>#DIV/0!</v>
      </c>
      <c r="V26" s="14" t="e">
        <f t="shared" si="7"/>
        <v>#DIV/0!</v>
      </c>
      <c r="W26" s="37" t="e">
        <f t="shared" si="8"/>
        <v>#DIV/0!</v>
      </c>
    </row>
    <row r="27" spans="1:23" ht="12.6" customHeight="1" x14ac:dyDescent="0.5">
      <c r="A27" s="34">
        <v>19</v>
      </c>
      <c r="B27" s="52" t="s">
        <v>48</v>
      </c>
      <c r="C27" s="14">
        <f>فروردین!C27+اردیبهشت!C27+خرداد!C27+تیر!C27+مرداد!C27+شهریور!C27+مهر!C27+آبان!C27+آذر!C27+دی!C27+بهمن!C27+اسفند!C27</f>
        <v>0</v>
      </c>
      <c r="D27" s="14">
        <f>فروردین!D27+اردیبهشت!D27+خرداد!D27+تیر!D27+مرداد!D27+شهریور!D27+مهر!D27+آبان!D27+آذر!D27+دی!D27+بهمن!D27+اسفند!D27</f>
        <v>0</v>
      </c>
      <c r="E27" s="14">
        <f>فروردین!E27+اردیبهشت!E27+خرداد!E27+تیر!E27+مرداد!E27+شهریور!E27+مهر!E27+آبان!E27+آذر!E27+دی!E27+بهمن!E27+اسفند!E27</f>
        <v>0</v>
      </c>
      <c r="F27" s="14">
        <f>فروردین!F27+اردیبهشت!F27+خرداد!F27+تیر!F27+مرداد!F27+شهریور!F27+مهر!F27+آبان!F27+آذر!F27+دی!F27+بهمن!F27+اسفند!F27</f>
        <v>0</v>
      </c>
      <c r="G27" s="14">
        <f>فروردین!G27+اردیبهشت!G27+خرداد!G27+تیر!G27+مرداد!G27+شهریور!G27+مهر!G27+آبان!G27+آذر!G27+دی!G27+بهمن!G27+اسفند!G27</f>
        <v>0</v>
      </c>
      <c r="H27" s="14">
        <f>فروردین!H27+اردیبهشت!H27+خرداد!H27+تیر!H27+مرداد!H27+شهریور!H27+مهر!H27+آبان!H27+آذر!H27+دی!H27+بهمن!H27+اسفند!H27</f>
        <v>0</v>
      </c>
      <c r="I27" s="14">
        <f>فروردین!I27+اردیبهشت!I27+خرداد!I27+تیر!I27+مرداد!I27+شهریور!I27+مهر!I27+آبان!I27+آذر!I27+دی!I27+بهمن!I27+اسفند!I27</f>
        <v>0</v>
      </c>
      <c r="J27" s="14">
        <f>فروردین!J27+اردیبهشت!J27+خرداد!J27+تیر!J27+مرداد!J27+شهریور!J27+مهر!J27+آبان!J27+آذر!J27+دی!J27+بهمن!J27+اسفند!J27</f>
        <v>0</v>
      </c>
      <c r="K27" s="14">
        <f>فروردین!K27+اردیبهشت!K27+خرداد!K27+تیر!K27+مرداد!K27+شهریور!K27+مهر!K27+آبان!K27+آذر!K27+دی!K27+بهمن!K27+اسفند!K27</f>
        <v>0</v>
      </c>
      <c r="L27" s="14">
        <f>فروردین!L27+اردیبهشت!L27+خرداد!L27+تیر!L27+مرداد!L27+شهریور!L27+مهر!L27+آبان!L27+آذر!L27+دی!L27+بهمن!L27+اسفند!L27</f>
        <v>0</v>
      </c>
      <c r="M27" s="81">
        <f>فروردین!M27+اردیبهشت!M27+خرداد!M27+تیر!M27+مرداد!M27+شهریور!M27+مهر!M27+آبان!M27+آذر!M27+دی!M27+بهمن!M27+اسفند!M27</f>
        <v>0</v>
      </c>
      <c r="N27" s="84" t="e">
        <f>تخت!O25</f>
        <v>#DIV/0!</v>
      </c>
      <c r="O27" s="4" t="e">
        <f t="shared" si="0"/>
        <v>#DIV/0!</v>
      </c>
      <c r="P27" s="14">
        <f t="shared" si="1"/>
        <v>0</v>
      </c>
      <c r="Q27" s="14">
        <f t="shared" si="2"/>
        <v>0</v>
      </c>
      <c r="R27" s="14">
        <f t="shared" si="3"/>
        <v>0</v>
      </c>
      <c r="S27" s="14" t="e">
        <f t="shared" si="4"/>
        <v>#DIV/0!</v>
      </c>
      <c r="T27" s="14" t="e">
        <f t="shared" si="5"/>
        <v>#DIV/0!</v>
      </c>
      <c r="U27" s="14" t="e">
        <f t="shared" si="6"/>
        <v>#DIV/0!</v>
      </c>
      <c r="V27" s="14" t="e">
        <f t="shared" si="7"/>
        <v>#DIV/0!</v>
      </c>
      <c r="W27" s="37" t="e">
        <f t="shared" si="8"/>
        <v>#DIV/0!</v>
      </c>
    </row>
    <row r="28" spans="1:23" ht="12.6" customHeight="1" x14ac:dyDescent="0.5">
      <c r="A28" s="34">
        <v>20</v>
      </c>
      <c r="B28" s="52" t="s">
        <v>49</v>
      </c>
      <c r="C28" s="14">
        <f>فروردین!C28+اردیبهشت!C28+خرداد!C28+تیر!C28+مرداد!C28+شهریور!C28+مهر!C28+آبان!C28+آذر!C28+دی!C28+بهمن!C28+اسفند!C28</f>
        <v>0</v>
      </c>
      <c r="D28" s="14">
        <f>فروردین!D28+اردیبهشت!D28+خرداد!D28+تیر!D28+مرداد!D28+شهریور!D28+مهر!D28+آبان!D28+آذر!D28+دی!D28+بهمن!D28+اسفند!D28</f>
        <v>0</v>
      </c>
      <c r="E28" s="14">
        <f>فروردین!E28+اردیبهشت!E28+خرداد!E28+تیر!E28+مرداد!E28+شهریور!E28+مهر!E28+آبان!E28+آذر!E28+دی!E28+بهمن!E28+اسفند!E28</f>
        <v>0</v>
      </c>
      <c r="F28" s="14">
        <f>فروردین!F28+اردیبهشت!F28+خرداد!F28+تیر!F28+مرداد!F28+شهریور!F28+مهر!F28+آبان!F28+آذر!F28+دی!F28+بهمن!F28+اسفند!F28</f>
        <v>0</v>
      </c>
      <c r="G28" s="14">
        <f>فروردین!G28+اردیبهشت!G28+خرداد!G28+تیر!G28+مرداد!G28+شهریور!G28+مهر!G28+آبان!G28+آذر!G28+دی!G28+بهمن!G28+اسفند!G28</f>
        <v>0</v>
      </c>
      <c r="H28" s="14">
        <f>فروردین!H28+اردیبهشت!H28+خرداد!H28+تیر!H28+مرداد!H28+شهریور!H28+مهر!H28+آبان!H28+آذر!H28+دی!H28+بهمن!H28+اسفند!H28</f>
        <v>0</v>
      </c>
      <c r="I28" s="14">
        <f>فروردین!I28+اردیبهشت!I28+خرداد!I28+تیر!I28+مرداد!I28+شهریور!I28+مهر!I28+آبان!I28+آذر!I28+دی!I28+بهمن!I28+اسفند!I28</f>
        <v>0</v>
      </c>
      <c r="J28" s="14">
        <f>فروردین!J28+اردیبهشت!J28+خرداد!J28+تیر!J28+مرداد!J28+شهریور!J28+مهر!J28+آبان!J28+آذر!J28+دی!J28+بهمن!J28+اسفند!J28</f>
        <v>0</v>
      </c>
      <c r="K28" s="14">
        <f>فروردین!K28+اردیبهشت!K28+خرداد!K28+تیر!K28+مرداد!K28+شهریور!K28+مهر!K28+آبان!K28+آذر!K28+دی!K28+بهمن!K28+اسفند!K28</f>
        <v>0</v>
      </c>
      <c r="L28" s="14">
        <f>فروردین!L28+اردیبهشت!L28+خرداد!L28+تیر!L28+مرداد!L28+شهریور!L28+مهر!L28+آبان!L28+آذر!L28+دی!L28+بهمن!L28+اسفند!L28</f>
        <v>0</v>
      </c>
      <c r="M28" s="81">
        <f>فروردین!M28+اردیبهشت!M28+خرداد!M28+تیر!M28+مرداد!M28+شهریور!M28+مهر!M28+آبان!M28+آذر!M28+دی!M28+بهمن!M28+اسفند!M28</f>
        <v>0</v>
      </c>
      <c r="N28" s="84" t="e">
        <f>تخت!O26</f>
        <v>#DIV/0!</v>
      </c>
      <c r="O28" s="4" t="e">
        <f t="shared" si="0"/>
        <v>#DIV/0!</v>
      </c>
      <c r="P28" s="14">
        <f t="shared" si="1"/>
        <v>0</v>
      </c>
      <c r="Q28" s="14">
        <f t="shared" si="2"/>
        <v>0</v>
      </c>
      <c r="R28" s="14">
        <f t="shared" si="3"/>
        <v>0</v>
      </c>
      <c r="S28" s="14" t="e">
        <f t="shared" si="4"/>
        <v>#DIV/0!</v>
      </c>
      <c r="T28" s="14" t="e">
        <f t="shared" si="5"/>
        <v>#DIV/0!</v>
      </c>
      <c r="U28" s="14" t="e">
        <f t="shared" si="6"/>
        <v>#DIV/0!</v>
      </c>
      <c r="V28" s="14" t="e">
        <f t="shared" si="7"/>
        <v>#DIV/0!</v>
      </c>
      <c r="W28" s="37" t="e">
        <f t="shared" si="8"/>
        <v>#DIV/0!</v>
      </c>
    </row>
    <row r="29" spans="1:23" ht="12.6" customHeight="1" x14ac:dyDescent="0.5">
      <c r="A29" s="34">
        <v>21</v>
      </c>
      <c r="B29" s="52" t="s">
        <v>50</v>
      </c>
      <c r="C29" s="14">
        <f>فروردین!C29+اردیبهشت!C29+خرداد!C29+تیر!C29+مرداد!C29+شهریور!C29+مهر!C29+آبان!C29+آذر!C29+دی!C29+بهمن!C29+اسفند!C29</f>
        <v>0</v>
      </c>
      <c r="D29" s="14">
        <f>فروردین!D29+اردیبهشت!D29+خرداد!D29+تیر!D29+مرداد!D29+شهریور!D29+مهر!D29+آبان!D29+آذر!D29+دی!D29+بهمن!D29+اسفند!D29</f>
        <v>0</v>
      </c>
      <c r="E29" s="14">
        <f>فروردین!E29+اردیبهشت!E29+خرداد!E29+تیر!E29+مرداد!E29+شهریور!E29+مهر!E29+آبان!E29+آذر!E29+دی!E29+بهمن!E29+اسفند!E29</f>
        <v>0</v>
      </c>
      <c r="F29" s="14">
        <f>فروردین!F29+اردیبهشت!F29+خرداد!F29+تیر!F29+مرداد!F29+شهریور!F29+مهر!F29+آبان!F29+آذر!F29+دی!F29+بهمن!F29+اسفند!F29</f>
        <v>0</v>
      </c>
      <c r="G29" s="14">
        <f>فروردین!G29+اردیبهشت!G29+خرداد!G29+تیر!G29+مرداد!G29+شهریور!G29+مهر!G29+آبان!G29+آذر!G29+دی!G29+بهمن!G29+اسفند!G29</f>
        <v>0</v>
      </c>
      <c r="H29" s="14">
        <f>فروردین!H29+اردیبهشت!H29+خرداد!H29+تیر!H29+مرداد!H29+شهریور!H29+مهر!H29+آبان!H29+آذر!H29+دی!H29+بهمن!H29+اسفند!H29</f>
        <v>0</v>
      </c>
      <c r="I29" s="14">
        <f>فروردین!I29+اردیبهشت!I29+خرداد!I29+تیر!I29+مرداد!I29+شهریور!I29+مهر!I29+آبان!I29+آذر!I29+دی!I29+بهمن!I29+اسفند!I29</f>
        <v>0</v>
      </c>
      <c r="J29" s="14">
        <f>فروردین!J29+اردیبهشت!J29+خرداد!J29+تیر!J29+مرداد!J29+شهریور!J29+مهر!J29+آبان!J29+آذر!J29+دی!J29+بهمن!J29+اسفند!J29</f>
        <v>0</v>
      </c>
      <c r="K29" s="14">
        <f>فروردین!K29+اردیبهشت!K29+خرداد!K29+تیر!K29+مرداد!K29+شهریور!K29+مهر!K29+آبان!K29+آذر!K29+دی!K29+بهمن!K29+اسفند!K29</f>
        <v>0</v>
      </c>
      <c r="L29" s="14">
        <f>فروردین!L29+اردیبهشت!L29+خرداد!L29+تیر!L29+مرداد!L29+شهریور!L29+مهر!L29+آبان!L29+آذر!L29+دی!L29+بهمن!L29+اسفند!L29</f>
        <v>0</v>
      </c>
      <c r="M29" s="81">
        <f>فروردین!M29+اردیبهشت!M29+خرداد!M29+تیر!M29+مرداد!M29+شهریور!M29+مهر!M29+آبان!M29+آذر!M29+دی!M29+بهمن!M29+اسفند!M29</f>
        <v>0</v>
      </c>
      <c r="N29" s="84" t="e">
        <f>تخت!O27</f>
        <v>#DIV/0!</v>
      </c>
      <c r="O29" s="4" t="e">
        <f t="shared" si="0"/>
        <v>#DIV/0!</v>
      </c>
      <c r="P29" s="14">
        <f t="shared" si="1"/>
        <v>0</v>
      </c>
      <c r="Q29" s="14">
        <f t="shared" si="2"/>
        <v>0</v>
      </c>
      <c r="R29" s="14">
        <f t="shared" si="3"/>
        <v>0</v>
      </c>
      <c r="S29" s="14" t="e">
        <f t="shared" si="4"/>
        <v>#DIV/0!</v>
      </c>
      <c r="T29" s="14" t="e">
        <f t="shared" si="5"/>
        <v>#DIV/0!</v>
      </c>
      <c r="U29" s="14" t="e">
        <f t="shared" si="6"/>
        <v>#DIV/0!</v>
      </c>
      <c r="V29" s="14" t="e">
        <f t="shared" si="7"/>
        <v>#DIV/0!</v>
      </c>
      <c r="W29" s="37" t="e">
        <f t="shared" si="8"/>
        <v>#DIV/0!</v>
      </c>
    </row>
    <row r="30" spans="1:23" ht="12.6" customHeight="1" x14ac:dyDescent="0.5">
      <c r="A30" s="34">
        <v>22</v>
      </c>
      <c r="B30" s="52" t="s">
        <v>51</v>
      </c>
      <c r="C30" s="14">
        <f>فروردین!C30+اردیبهشت!C30+خرداد!C30+تیر!C30+مرداد!C30+شهریور!C30+مهر!C30+آبان!C30+آذر!C30+دی!C30+بهمن!C30+اسفند!C30</f>
        <v>0</v>
      </c>
      <c r="D30" s="14">
        <f>فروردین!D30+اردیبهشت!D30+خرداد!D30+تیر!D30+مرداد!D30+شهریور!D30+مهر!D30+آبان!D30+آذر!D30+دی!D30+بهمن!D30+اسفند!D30</f>
        <v>0</v>
      </c>
      <c r="E30" s="14">
        <f>فروردین!E30+اردیبهشت!E30+خرداد!E30+تیر!E30+مرداد!E30+شهریور!E30+مهر!E30+آبان!E30+آذر!E30+دی!E30+بهمن!E30+اسفند!E30</f>
        <v>0</v>
      </c>
      <c r="F30" s="14">
        <f>فروردین!F30+اردیبهشت!F30+خرداد!F30+تیر!F30+مرداد!F30+شهریور!F30+مهر!F30+آبان!F30+آذر!F30+دی!F30+بهمن!F30+اسفند!F30</f>
        <v>0</v>
      </c>
      <c r="G30" s="14">
        <f>فروردین!G30+اردیبهشت!G30+خرداد!G30+تیر!G30+مرداد!G30+شهریور!G30+مهر!G30+آبان!G30+آذر!G30+دی!G30+بهمن!G30+اسفند!G30</f>
        <v>0</v>
      </c>
      <c r="H30" s="14">
        <f>فروردین!H30+اردیبهشت!H30+خرداد!H30+تیر!H30+مرداد!H30+شهریور!H30+مهر!H30+آبان!H30+آذر!H30+دی!H30+بهمن!H30+اسفند!H30</f>
        <v>0</v>
      </c>
      <c r="I30" s="14">
        <f>فروردین!I30+اردیبهشت!I30+خرداد!I30+تیر!I30+مرداد!I30+شهریور!I30+مهر!I30+آبان!I30+آذر!I30+دی!I30+بهمن!I30+اسفند!I30</f>
        <v>0</v>
      </c>
      <c r="J30" s="14">
        <f>فروردین!J30+اردیبهشت!J30+خرداد!J30+تیر!J30+مرداد!J30+شهریور!J30+مهر!J30+آبان!J30+آذر!J30+دی!J30+بهمن!J30+اسفند!J30</f>
        <v>0</v>
      </c>
      <c r="K30" s="14">
        <f>فروردین!K30+اردیبهشت!K30+خرداد!K30+تیر!K30+مرداد!K30+شهریور!K30+مهر!K30+آبان!K30+آذر!K30+دی!K30+بهمن!K30+اسفند!K30</f>
        <v>0</v>
      </c>
      <c r="L30" s="14">
        <f>فروردین!L30+اردیبهشت!L30+خرداد!L30+تیر!L30+مرداد!L30+شهریور!L30+مهر!L30+آبان!L30+آذر!L30+دی!L30+بهمن!L30+اسفند!L30</f>
        <v>0</v>
      </c>
      <c r="M30" s="81">
        <f>فروردین!M30+اردیبهشت!M30+خرداد!M30+تیر!M30+مرداد!M30+شهریور!M30+مهر!M30+آبان!M30+آذر!M30+دی!M30+بهمن!M30+اسفند!M30</f>
        <v>0</v>
      </c>
      <c r="N30" s="84" t="e">
        <f>تخت!O28</f>
        <v>#DIV/0!</v>
      </c>
      <c r="O30" s="4" t="e">
        <f t="shared" si="0"/>
        <v>#DIV/0!</v>
      </c>
      <c r="P30" s="14">
        <f t="shared" si="1"/>
        <v>0</v>
      </c>
      <c r="Q30" s="14">
        <f t="shared" si="2"/>
        <v>0</v>
      </c>
      <c r="R30" s="14">
        <f t="shared" si="3"/>
        <v>0</v>
      </c>
      <c r="S30" s="14" t="e">
        <f t="shared" si="4"/>
        <v>#DIV/0!</v>
      </c>
      <c r="T30" s="14" t="e">
        <f t="shared" si="5"/>
        <v>#DIV/0!</v>
      </c>
      <c r="U30" s="14" t="e">
        <f t="shared" si="6"/>
        <v>#DIV/0!</v>
      </c>
      <c r="V30" s="14" t="e">
        <f t="shared" si="7"/>
        <v>#DIV/0!</v>
      </c>
      <c r="W30" s="37" t="e">
        <f t="shared" si="8"/>
        <v>#DIV/0!</v>
      </c>
    </row>
    <row r="31" spans="1:23" ht="12.6" customHeight="1" x14ac:dyDescent="0.5">
      <c r="A31" s="34">
        <v>23</v>
      </c>
      <c r="B31" s="52" t="s">
        <v>53</v>
      </c>
      <c r="C31" s="14">
        <f>فروردین!C31+اردیبهشت!C31+خرداد!C31+تیر!C31+مرداد!C31+شهریور!C31+مهر!C31+آبان!C31+آذر!C31+دی!C31+بهمن!C31+اسفند!C31</f>
        <v>0</v>
      </c>
      <c r="D31" s="14">
        <f>فروردین!D31+اردیبهشت!D31+خرداد!D31+تیر!D31+مرداد!D31+شهریور!D31+مهر!D31+آبان!D31+آذر!D31+دی!D31+بهمن!D31+اسفند!D31</f>
        <v>0</v>
      </c>
      <c r="E31" s="14">
        <f>فروردین!E31+اردیبهشت!E31+خرداد!E31+تیر!E31+مرداد!E31+شهریور!E31+مهر!E31+آبان!E31+آذر!E31+دی!E31+بهمن!E31+اسفند!E31</f>
        <v>0</v>
      </c>
      <c r="F31" s="14">
        <f>فروردین!F31+اردیبهشت!F31+خرداد!F31+تیر!F31+مرداد!F31+شهریور!F31+مهر!F31+آبان!F31+آذر!F31+دی!F31+بهمن!F31+اسفند!F31</f>
        <v>0</v>
      </c>
      <c r="G31" s="14">
        <f>فروردین!G31+اردیبهشت!G31+خرداد!G31+تیر!G31+مرداد!G31+شهریور!G31+مهر!G31+آبان!G31+آذر!G31+دی!G31+بهمن!G31+اسفند!G31</f>
        <v>0</v>
      </c>
      <c r="H31" s="14">
        <f>فروردین!H31+اردیبهشت!H31+خرداد!H31+تیر!H31+مرداد!H31+شهریور!H31+مهر!H31+آبان!H31+آذر!H31+دی!H31+بهمن!H31+اسفند!H31</f>
        <v>0</v>
      </c>
      <c r="I31" s="14">
        <f>فروردین!I31+اردیبهشت!I31+خرداد!I31+تیر!I31+مرداد!I31+شهریور!I31+مهر!I31+آبان!I31+آذر!I31+دی!I31+بهمن!I31+اسفند!I31</f>
        <v>0</v>
      </c>
      <c r="J31" s="14">
        <f>فروردین!J31+اردیبهشت!J31+خرداد!J31+تیر!J31+مرداد!J31+شهریور!J31+مهر!J31+آبان!J31+آذر!J31+دی!J31+بهمن!J31+اسفند!J31</f>
        <v>0</v>
      </c>
      <c r="K31" s="14">
        <f>فروردین!K31+اردیبهشت!K31+خرداد!K31+تیر!K31+مرداد!K31+شهریور!K31+مهر!K31+آبان!K31+آذر!K31+دی!K31+بهمن!K31+اسفند!K31</f>
        <v>0</v>
      </c>
      <c r="L31" s="14">
        <f>فروردین!L31+اردیبهشت!L31+خرداد!L31+تیر!L31+مرداد!L31+شهریور!L31+مهر!L31+آبان!L31+آذر!L31+دی!L31+بهمن!L31+اسفند!L31</f>
        <v>0</v>
      </c>
      <c r="M31" s="81">
        <f>فروردین!M31+اردیبهشت!M31+خرداد!M31+تیر!M31+مرداد!M31+شهریور!M31+مهر!M31+آبان!M31+آذر!M31+دی!M31+بهمن!M31+اسفند!M31</f>
        <v>0</v>
      </c>
      <c r="N31" s="84" t="e">
        <f>تخت!O29</f>
        <v>#DIV/0!</v>
      </c>
      <c r="O31" s="4" t="e">
        <f t="shared" si="0"/>
        <v>#DIV/0!</v>
      </c>
      <c r="P31" s="14">
        <f t="shared" si="1"/>
        <v>0</v>
      </c>
      <c r="Q31" s="14">
        <f t="shared" si="2"/>
        <v>0</v>
      </c>
      <c r="R31" s="14">
        <f t="shared" si="3"/>
        <v>0</v>
      </c>
      <c r="S31" s="14" t="e">
        <f t="shared" si="4"/>
        <v>#DIV/0!</v>
      </c>
      <c r="T31" s="14" t="e">
        <f t="shared" si="5"/>
        <v>#DIV/0!</v>
      </c>
      <c r="U31" s="14" t="e">
        <f t="shared" si="6"/>
        <v>#DIV/0!</v>
      </c>
      <c r="V31" s="14" t="e">
        <f t="shared" si="7"/>
        <v>#DIV/0!</v>
      </c>
      <c r="W31" s="37" t="e">
        <f t="shared" si="8"/>
        <v>#DIV/0!</v>
      </c>
    </row>
    <row r="32" spans="1:23" ht="12.6" customHeight="1" x14ac:dyDescent="0.5">
      <c r="A32" s="34">
        <v>24</v>
      </c>
      <c r="B32" s="52" t="s">
        <v>180</v>
      </c>
      <c r="C32" s="14">
        <f>فروردین!C32+اردیبهشت!C32+خرداد!C32+تیر!C32+مرداد!C32+شهریور!C32+مهر!C32+آبان!C32+آذر!C32+دی!C32+بهمن!C32+اسفند!C32</f>
        <v>0</v>
      </c>
      <c r="D32" s="14">
        <f>فروردین!D32+اردیبهشت!D32+خرداد!D32+تیر!D32+مرداد!D32+شهریور!D32+مهر!D32+آبان!D32+آذر!D32+دی!D32+بهمن!D32+اسفند!D32</f>
        <v>0</v>
      </c>
      <c r="E32" s="14">
        <f>فروردین!E32+اردیبهشت!E32+خرداد!E32+تیر!E32+مرداد!E32+شهریور!E32+مهر!E32+آبان!E32+آذر!E32+دی!E32+بهمن!E32+اسفند!E32</f>
        <v>0</v>
      </c>
      <c r="F32" s="14">
        <f>فروردین!F32+اردیبهشت!F32+خرداد!F32+تیر!F32+مرداد!F32+شهریور!F32+مهر!F32+آبان!F32+آذر!F32+دی!F32+بهمن!F32+اسفند!F32</f>
        <v>0</v>
      </c>
      <c r="G32" s="14">
        <f>فروردین!G32+اردیبهشت!G32+خرداد!G32+تیر!G32+مرداد!G32+شهریور!G32+مهر!G32+آبان!G32+آذر!G32+دی!G32+بهمن!G32+اسفند!G32</f>
        <v>0</v>
      </c>
      <c r="H32" s="14">
        <f>فروردین!H32+اردیبهشت!H32+خرداد!H32+تیر!H32+مرداد!H32+شهریور!H32+مهر!H32+آبان!H32+آذر!H32+دی!H32+بهمن!H32+اسفند!H32</f>
        <v>0</v>
      </c>
      <c r="I32" s="14">
        <f>فروردین!I32+اردیبهشت!I32+خرداد!I32+تیر!I32+مرداد!I32+شهریور!I32+مهر!I32+آبان!I32+آذر!I32+دی!I32+بهمن!I32+اسفند!I32</f>
        <v>0</v>
      </c>
      <c r="J32" s="14">
        <f>فروردین!J32+اردیبهشت!J32+خرداد!J32+تیر!J32+مرداد!J32+شهریور!J32+مهر!J32+آبان!J32+آذر!J32+دی!J32+بهمن!J32+اسفند!J32</f>
        <v>0</v>
      </c>
      <c r="K32" s="14">
        <f>فروردین!K32+اردیبهشت!K32+خرداد!K32+تیر!K32+مرداد!K32+شهریور!K32+مهر!K32+آبان!K32+آذر!K32+دی!K32+بهمن!K32+اسفند!K32</f>
        <v>0</v>
      </c>
      <c r="L32" s="14">
        <f>فروردین!L32+اردیبهشت!L32+خرداد!L32+تیر!L32+مرداد!L32+شهریور!L32+مهر!L32+آبان!L32+آذر!L32+دی!L32+بهمن!L32+اسفند!L32</f>
        <v>0</v>
      </c>
      <c r="M32" s="81">
        <f>فروردین!M32+اردیبهشت!M32+خرداد!M32+تیر!M32+مرداد!M32+شهریور!M32+مهر!M32+آبان!M32+آذر!M32+دی!M32+بهمن!M32+اسفند!M32</f>
        <v>0</v>
      </c>
      <c r="N32" s="84" t="e">
        <f>تخت!O30</f>
        <v>#DIV/0!</v>
      </c>
      <c r="O32" s="4" t="e">
        <f t="shared" si="0"/>
        <v>#DIV/0!</v>
      </c>
      <c r="P32" s="14">
        <f t="shared" si="1"/>
        <v>0</v>
      </c>
      <c r="Q32" s="14">
        <f t="shared" si="2"/>
        <v>0</v>
      </c>
      <c r="R32" s="14">
        <f t="shared" si="3"/>
        <v>0</v>
      </c>
      <c r="S32" s="14" t="e">
        <f t="shared" si="4"/>
        <v>#DIV/0!</v>
      </c>
      <c r="T32" s="14" t="e">
        <f t="shared" si="5"/>
        <v>#DIV/0!</v>
      </c>
      <c r="U32" s="14" t="e">
        <f t="shared" si="6"/>
        <v>#DIV/0!</v>
      </c>
      <c r="V32" s="14" t="e">
        <f t="shared" si="7"/>
        <v>#DIV/0!</v>
      </c>
      <c r="W32" s="37" t="e">
        <f t="shared" si="8"/>
        <v>#DIV/0!</v>
      </c>
    </row>
    <row r="33" spans="1:23" ht="12.6" customHeight="1" x14ac:dyDescent="0.5">
      <c r="A33" s="34">
        <v>25</v>
      </c>
      <c r="B33" s="52" t="s">
        <v>86</v>
      </c>
      <c r="C33" s="14">
        <f>فروردین!C33+اردیبهشت!C33+خرداد!C33+تیر!C33+مرداد!C33+شهریور!C33+مهر!C33+آبان!C33+آذر!C33+دی!C33+بهمن!C33+اسفند!C33</f>
        <v>0</v>
      </c>
      <c r="D33" s="14">
        <f>فروردین!D33+اردیبهشت!D33+خرداد!D33+تیر!D33+مرداد!D33+شهریور!D33+مهر!D33+آبان!D33+آذر!D33+دی!D33+بهمن!D33+اسفند!D33</f>
        <v>0</v>
      </c>
      <c r="E33" s="14">
        <f>فروردین!E33+اردیبهشت!E33+خرداد!E33+تیر!E33+مرداد!E33+شهریور!E33+مهر!E33+آبان!E33+آذر!E33+دی!E33+بهمن!E33+اسفند!E33</f>
        <v>0</v>
      </c>
      <c r="F33" s="14">
        <f>فروردین!F33+اردیبهشت!F33+خرداد!F33+تیر!F33+مرداد!F33+شهریور!F33+مهر!F33+آبان!F33+آذر!F33+دی!F33+بهمن!F33+اسفند!F33</f>
        <v>0</v>
      </c>
      <c r="G33" s="14">
        <f>فروردین!G33+اردیبهشت!G33+خرداد!G33+تیر!G33+مرداد!G33+شهریور!G33+مهر!G33+آبان!G33+آذر!G33+دی!G33+بهمن!G33+اسفند!G33</f>
        <v>0</v>
      </c>
      <c r="H33" s="14">
        <f>فروردین!H33+اردیبهشت!H33+خرداد!H33+تیر!H33+مرداد!H33+شهریور!H33+مهر!H33+آبان!H33+آذر!H33+دی!H33+بهمن!H33+اسفند!H33</f>
        <v>0</v>
      </c>
      <c r="I33" s="14">
        <f>فروردین!I33+اردیبهشت!I33+خرداد!I33+تیر!I33+مرداد!I33+شهریور!I33+مهر!I33+آبان!I33+آذر!I33+دی!I33+بهمن!I33+اسفند!I33</f>
        <v>0</v>
      </c>
      <c r="J33" s="14">
        <f>فروردین!J33+اردیبهشت!J33+خرداد!J33+تیر!J33+مرداد!J33+شهریور!J33+مهر!J33+آبان!J33+آذر!J33+دی!J33+بهمن!J33+اسفند!J33</f>
        <v>0</v>
      </c>
      <c r="K33" s="14">
        <f>فروردین!K33+اردیبهشت!K33+خرداد!K33+تیر!K33+مرداد!K33+شهریور!K33+مهر!K33+آبان!K33+آذر!K33+دی!K33+بهمن!K33+اسفند!K33</f>
        <v>0</v>
      </c>
      <c r="L33" s="14">
        <f>فروردین!L33+اردیبهشت!L33+خرداد!L33+تیر!L33+مرداد!L33+شهریور!L33+مهر!L33+آبان!L33+آذر!L33+دی!L33+بهمن!L33+اسفند!L33</f>
        <v>0</v>
      </c>
      <c r="M33" s="81">
        <f>فروردین!M33+اردیبهشت!M33+خرداد!M33+تیر!M33+مرداد!M33+شهریور!M33+مهر!M33+آبان!M33+آذر!M33+دی!M33+بهمن!M33+اسفند!M33</f>
        <v>0</v>
      </c>
      <c r="N33" s="84" t="e">
        <f>تخت!O31</f>
        <v>#DIV/0!</v>
      </c>
      <c r="O33" s="4" t="e">
        <f t="shared" si="0"/>
        <v>#DIV/0!</v>
      </c>
      <c r="P33" s="14">
        <f t="shared" si="1"/>
        <v>0</v>
      </c>
      <c r="Q33" s="14">
        <f t="shared" si="2"/>
        <v>0</v>
      </c>
      <c r="R33" s="14">
        <f t="shared" si="3"/>
        <v>0</v>
      </c>
      <c r="S33" s="14" t="e">
        <f t="shared" si="4"/>
        <v>#DIV/0!</v>
      </c>
      <c r="T33" s="14" t="e">
        <f t="shared" si="5"/>
        <v>#DIV/0!</v>
      </c>
      <c r="U33" s="14" t="e">
        <f t="shared" si="6"/>
        <v>#DIV/0!</v>
      </c>
      <c r="V33" s="14" t="e">
        <f t="shared" si="7"/>
        <v>#DIV/0!</v>
      </c>
      <c r="W33" s="37" t="e">
        <f t="shared" si="8"/>
        <v>#DIV/0!</v>
      </c>
    </row>
    <row r="34" spans="1:23" ht="12.6" customHeight="1" x14ac:dyDescent="0.5">
      <c r="A34" s="34">
        <v>26</v>
      </c>
      <c r="B34" s="52" t="s">
        <v>87</v>
      </c>
      <c r="C34" s="14">
        <f>فروردین!C34+اردیبهشت!C34+خرداد!C34+تیر!C34+مرداد!C34+شهریور!C34+مهر!C34+آبان!C34+آذر!C34+دی!C34+بهمن!C34+اسفند!C34</f>
        <v>0</v>
      </c>
      <c r="D34" s="14">
        <f>فروردین!D34+اردیبهشت!D34+خرداد!D34+تیر!D34+مرداد!D34+شهریور!D34+مهر!D34+آبان!D34+آذر!D34+دی!D34+بهمن!D34+اسفند!D34</f>
        <v>0</v>
      </c>
      <c r="E34" s="14">
        <f>فروردین!E34+اردیبهشت!E34+خرداد!E34+تیر!E34+مرداد!E34+شهریور!E34+مهر!E34+آبان!E34+آذر!E34+دی!E34+بهمن!E34+اسفند!E34</f>
        <v>0</v>
      </c>
      <c r="F34" s="14">
        <f>فروردین!F34+اردیبهشت!F34+خرداد!F34+تیر!F34+مرداد!F34+شهریور!F34+مهر!F34+آبان!F34+آذر!F34+دی!F34+بهمن!F34+اسفند!F34</f>
        <v>0</v>
      </c>
      <c r="G34" s="14">
        <f>فروردین!G34+اردیبهشت!G34+خرداد!G34+تیر!G34+مرداد!G34+شهریور!G34+مهر!G34+آبان!G34+آذر!G34+دی!G34+بهمن!G34+اسفند!G34</f>
        <v>0</v>
      </c>
      <c r="H34" s="14">
        <f>فروردین!H34+اردیبهشت!H34+خرداد!H34+تیر!H34+مرداد!H34+شهریور!H34+مهر!H34+آبان!H34+آذر!H34+دی!H34+بهمن!H34+اسفند!H34</f>
        <v>0</v>
      </c>
      <c r="I34" s="14">
        <f>فروردین!I34+اردیبهشت!I34+خرداد!I34+تیر!I34+مرداد!I34+شهریور!I34+مهر!I34+آبان!I34+آذر!I34+دی!I34+بهمن!I34+اسفند!I34</f>
        <v>0</v>
      </c>
      <c r="J34" s="14">
        <f>فروردین!J34+اردیبهشت!J34+خرداد!J34+تیر!J34+مرداد!J34+شهریور!J34+مهر!J34+آبان!J34+آذر!J34+دی!J34+بهمن!J34+اسفند!J34</f>
        <v>0</v>
      </c>
      <c r="K34" s="14">
        <f>فروردین!K34+اردیبهشت!K34+خرداد!K34+تیر!K34+مرداد!K34+شهریور!K34+مهر!K34+آبان!K34+آذر!K34+دی!K34+بهمن!K34+اسفند!K34</f>
        <v>0</v>
      </c>
      <c r="L34" s="14">
        <f>فروردین!L34+اردیبهشت!L34+خرداد!L34+تیر!L34+مرداد!L34+شهریور!L34+مهر!L34+آبان!L34+آذر!L34+دی!L34+بهمن!L34+اسفند!L34</f>
        <v>0</v>
      </c>
      <c r="M34" s="81">
        <f>فروردین!M34+اردیبهشت!M34+خرداد!M34+تیر!M34+مرداد!M34+شهریور!M34+مهر!M34+آبان!M34+آذر!M34+دی!M34+بهمن!M34+اسفند!M34</f>
        <v>0</v>
      </c>
      <c r="N34" s="84" t="e">
        <f>تخت!O32</f>
        <v>#DIV/0!</v>
      </c>
      <c r="O34" s="4" t="e">
        <f t="shared" si="0"/>
        <v>#DIV/0!</v>
      </c>
      <c r="P34" s="14">
        <f t="shared" si="1"/>
        <v>0</v>
      </c>
      <c r="Q34" s="14">
        <f t="shared" si="2"/>
        <v>0</v>
      </c>
      <c r="R34" s="14">
        <f t="shared" si="3"/>
        <v>0</v>
      </c>
      <c r="S34" s="14" t="e">
        <f t="shared" si="4"/>
        <v>#DIV/0!</v>
      </c>
      <c r="T34" s="14" t="e">
        <f t="shared" si="5"/>
        <v>#DIV/0!</v>
      </c>
      <c r="U34" s="14" t="e">
        <f t="shared" si="6"/>
        <v>#DIV/0!</v>
      </c>
      <c r="V34" s="14" t="e">
        <f t="shared" si="7"/>
        <v>#DIV/0!</v>
      </c>
      <c r="W34" s="37" t="e">
        <f t="shared" si="8"/>
        <v>#DIV/0!</v>
      </c>
    </row>
    <row r="35" spans="1:23" ht="12.6" customHeight="1" x14ac:dyDescent="0.5">
      <c r="A35" s="36">
        <v>27</v>
      </c>
      <c r="B35" s="53" t="s">
        <v>55</v>
      </c>
      <c r="C35" s="14">
        <f>فروردین!C35+اردیبهشت!C35+خرداد!C35+تیر!C35+مرداد!C35+شهریور!C35+مهر!C35+آبان!C35+آذر!C35+دی!C35+بهمن!C35+اسفند!C35</f>
        <v>0</v>
      </c>
      <c r="D35" s="14">
        <f>فروردین!D35+اردیبهشت!D35+خرداد!D35+تیر!D35+مرداد!D35+شهریور!D35+مهر!D35+آبان!D35+آذر!D35+دی!D35+بهمن!D35+اسفند!D35</f>
        <v>0</v>
      </c>
      <c r="E35" s="14">
        <f>فروردین!E35+اردیبهشت!E35+خرداد!E35+تیر!E35+مرداد!E35+شهریور!E35+مهر!E35+آبان!E35+آذر!E35+دی!E35+بهمن!E35+اسفند!E35</f>
        <v>0</v>
      </c>
      <c r="F35" s="14">
        <f>فروردین!F35+اردیبهشت!F35+خرداد!F35+تیر!F35+مرداد!F35+شهریور!F35+مهر!F35+آبان!F35+آذر!F35+دی!F35+بهمن!F35+اسفند!F35</f>
        <v>0</v>
      </c>
      <c r="G35" s="14">
        <f>فروردین!G35+اردیبهشت!G35+خرداد!G35+تیر!G35+مرداد!G35+شهریور!G35+مهر!G35+آبان!G35+آذر!G35+دی!G35+بهمن!G35+اسفند!G35</f>
        <v>0</v>
      </c>
      <c r="H35" s="14">
        <f>فروردین!H35+اردیبهشت!H35+خرداد!H35+تیر!H35+مرداد!H35+شهریور!H35+مهر!H35+آبان!H35+آذر!H35+دی!H35+بهمن!H35+اسفند!H35</f>
        <v>0</v>
      </c>
      <c r="I35" s="14">
        <f>فروردین!I35+اردیبهشت!I35+خرداد!I35+تیر!I35+مرداد!I35+شهریور!I35+مهر!I35+آبان!I35+آذر!I35+دی!I35+بهمن!I35+اسفند!I35</f>
        <v>0</v>
      </c>
      <c r="J35" s="14">
        <f>فروردین!J35+اردیبهشت!J35+خرداد!J35+تیر!J35+مرداد!J35+شهریور!J35+مهر!J35+آبان!J35+آذر!J35+دی!J35+بهمن!J35+اسفند!J35</f>
        <v>0</v>
      </c>
      <c r="K35" s="14">
        <f>فروردین!K35+اردیبهشت!K35+خرداد!K35+تیر!K35+مرداد!K35+شهریور!K35+مهر!K35+آبان!K35+آذر!K35+دی!K35+بهمن!K35+اسفند!K35</f>
        <v>0</v>
      </c>
      <c r="L35" s="14">
        <f>فروردین!L35+اردیبهشت!L35+خرداد!L35+تیر!L35+مرداد!L35+شهریور!L35+مهر!L35+آبان!L35+آذر!L35+دی!L35+بهمن!L35+اسفند!L35</f>
        <v>0</v>
      </c>
      <c r="M35" s="81">
        <f>فروردین!M35+اردیبهشت!M35+خرداد!M35+تیر!M35+مرداد!M35+شهریور!M35+مهر!M35+آبان!M35+آذر!M35+دی!M35+بهمن!M35+اسفند!M35</f>
        <v>0</v>
      </c>
      <c r="N35" s="84" t="e">
        <f>تخت!O33</f>
        <v>#DIV/0!</v>
      </c>
      <c r="O35" s="4" t="e">
        <f t="shared" si="0"/>
        <v>#DIV/0!</v>
      </c>
      <c r="P35" s="14">
        <f t="shared" si="1"/>
        <v>0</v>
      </c>
      <c r="Q35" s="14">
        <f t="shared" si="2"/>
        <v>0</v>
      </c>
      <c r="R35" s="14">
        <f t="shared" si="3"/>
        <v>0</v>
      </c>
      <c r="S35" s="14" t="e">
        <f t="shared" si="4"/>
        <v>#DIV/0!</v>
      </c>
      <c r="T35" s="14" t="e">
        <f t="shared" si="5"/>
        <v>#DIV/0!</v>
      </c>
      <c r="U35" s="14" t="e">
        <f t="shared" si="6"/>
        <v>#DIV/0!</v>
      </c>
      <c r="V35" s="14" t="e">
        <f t="shared" si="7"/>
        <v>#DIV/0!</v>
      </c>
      <c r="W35" s="37" t="e">
        <f t="shared" si="8"/>
        <v>#DIV/0!</v>
      </c>
    </row>
    <row r="36" spans="1:23" ht="12.6" customHeight="1" x14ac:dyDescent="0.5">
      <c r="A36" s="36">
        <v>28</v>
      </c>
      <c r="B36" s="53" t="s">
        <v>172</v>
      </c>
      <c r="C36" s="14">
        <f>فروردین!C36+اردیبهشت!C36+خرداد!C36+تیر!C36+مرداد!C36+شهریور!C36+مهر!C36+آبان!C36+آذر!C36+دی!C36+بهمن!C36+اسفند!C36</f>
        <v>0</v>
      </c>
      <c r="D36" s="14">
        <f>فروردین!D36+اردیبهشت!D36+خرداد!D36+تیر!D36+مرداد!D36+شهریور!D36+مهر!D36+آبان!D36+آذر!D36+دی!D36+بهمن!D36+اسفند!D36</f>
        <v>0</v>
      </c>
      <c r="E36" s="14">
        <f>فروردین!E36+اردیبهشت!E36+خرداد!E36+تیر!E36+مرداد!E36+شهریور!E36+مهر!E36+آبان!E36+آذر!E36+دی!E36+بهمن!E36+اسفند!E36</f>
        <v>0</v>
      </c>
      <c r="F36" s="14">
        <f>فروردین!F36+اردیبهشت!F36+خرداد!F36+تیر!F36+مرداد!F36+شهریور!F36+مهر!F36+آبان!F36+آذر!F36+دی!F36+بهمن!F36+اسفند!F36</f>
        <v>0</v>
      </c>
      <c r="G36" s="14">
        <f>فروردین!G36+اردیبهشت!G36+خرداد!G36+تیر!G36+مرداد!G36+شهریور!G36+مهر!G36+آبان!G36+آذر!G36+دی!G36+بهمن!G36+اسفند!G36</f>
        <v>0</v>
      </c>
      <c r="H36" s="14">
        <f>فروردین!H36+اردیبهشت!H36+خرداد!H36+تیر!H36+مرداد!H36+شهریور!H36+مهر!H36+آبان!H36+آذر!H36+دی!H36+بهمن!H36+اسفند!H36</f>
        <v>0</v>
      </c>
      <c r="I36" s="14">
        <f>فروردین!I36+اردیبهشت!I36+خرداد!I36+تیر!I36+مرداد!I36+شهریور!I36+مهر!I36+آبان!I36+آذر!I36+دی!I36+بهمن!I36+اسفند!I36</f>
        <v>0</v>
      </c>
      <c r="J36" s="14">
        <f>فروردین!J36+اردیبهشت!J36+خرداد!J36+تیر!J36+مرداد!J36+شهریور!J36+مهر!J36+آبان!J36+آذر!J36+دی!J36+بهمن!J36+اسفند!J36</f>
        <v>0</v>
      </c>
      <c r="K36" s="14">
        <f>فروردین!K36+اردیبهشت!K36+خرداد!K36+تیر!K36+مرداد!K36+شهریور!K36+مهر!K36+آبان!K36+آذر!K36+دی!K36+بهمن!K36+اسفند!K36</f>
        <v>0</v>
      </c>
      <c r="L36" s="14">
        <f>فروردین!L36+اردیبهشت!L36+خرداد!L36+تیر!L36+مرداد!L36+شهریور!L36+مهر!L36+آبان!L36+آذر!L36+دی!L36+بهمن!L36+اسفند!L36</f>
        <v>0</v>
      </c>
      <c r="M36" s="81">
        <f>فروردین!M36+اردیبهشت!M36+خرداد!M36+تیر!M36+مرداد!M36+شهریور!M36+مهر!M36+آبان!M36+آذر!M36+دی!M36+بهمن!M36+اسفند!M36</f>
        <v>0</v>
      </c>
      <c r="N36" s="84" t="e">
        <f>تخت!O34</f>
        <v>#DIV/0!</v>
      </c>
      <c r="O36" s="4" t="e">
        <f t="shared" si="0"/>
        <v>#DIV/0!</v>
      </c>
      <c r="P36" s="14">
        <f t="shared" si="1"/>
        <v>0</v>
      </c>
      <c r="Q36" s="14">
        <f t="shared" si="2"/>
        <v>0</v>
      </c>
      <c r="R36" s="14">
        <f t="shared" si="3"/>
        <v>0</v>
      </c>
      <c r="S36" s="14" t="e">
        <f t="shared" si="4"/>
        <v>#DIV/0!</v>
      </c>
      <c r="T36" s="14" t="e">
        <f t="shared" si="5"/>
        <v>#DIV/0!</v>
      </c>
      <c r="U36" s="14" t="e">
        <f t="shared" si="6"/>
        <v>#DIV/0!</v>
      </c>
      <c r="V36" s="14" t="e">
        <f t="shared" si="7"/>
        <v>#DIV/0!</v>
      </c>
      <c r="W36" s="37" t="e">
        <f t="shared" si="8"/>
        <v>#DIV/0!</v>
      </c>
    </row>
    <row r="37" spans="1:23" ht="12.6" customHeight="1" x14ac:dyDescent="0.5">
      <c r="A37" s="36">
        <v>29</v>
      </c>
      <c r="B37" s="53" t="s">
        <v>173</v>
      </c>
      <c r="C37" s="14">
        <f>فروردین!C37+اردیبهشت!C37+خرداد!C37+تیر!C37+مرداد!C37+شهریور!C37+مهر!C37+آبان!C37+آذر!C37+دی!C37+بهمن!C37+اسفند!C37</f>
        <v>0</v>
      </c>
      <c r="D37" s="14">
        <f>فروردین!D37+اردیبهشت!D37+خرداد!D37+تیر!D37+مرداد!D37+شهریور!D37+مهر!D37+آبان!D37+آذر!D37+دی!D37+بهمن!D37+اسفند!D37</f>
        <v>0</v>
      </c>
      <c r="E37" s="14">
        <f>فروردین!E37+اردیبهشت!E37+خرداد!E37+تیر!E37+مرداد!E37+شهریور!E37+مهر!E37+آبان!E37+آذر!E37+دی!E37+بهمن!E37+اسفند!E37</f>
        <v>0</v>
      </c>
      <c r="F37" s="14">
        <f>فروردین!F37+اردیبهشت!F37+خرداد!F37+تیر!F37+مرداد!F37+شهریور!F37+مهر!F37+آبان!F37+آذر!F37+دی!F37+بهمن!F37+اسفند!F37</f>
        <v>0</v>
      </c>
      <c r="G37" s="14">
        <f>فروردین!G37+اردیبهشت!G37+خرداد!G37+تیر!G37+مرداد!G37+شهریور!G37+مهر!G37+آبان!G37+آذر!G37+دی!G37+بهمن!G37+اسفند!G37</f>
        <v>0</v>
      </c>
      <c r="H37" s="14">
        <f>فروردین!H37+اردیبهشت!H37+خرداد!H37+تیر!H37+مرداد!H37+شهریور!H37+مهر!H37+آبان!H37+آذر!H37+دی!H37+بهمن!H37+اسفند!H37</f>
        <v>0</v>
      </c>
      <c r="I37" s="14">
        <f>فروردین!I37+اردیبهشت!I37+خرداد!I37+تیر!I37+مرداد!I37+شهریور!I37+مهر!I37+آبان!I37+آذر!I37+دی!I37+بهمن!I37+اسفند!I37</f>
        <v>0</v>
      </c>
      <c r="J37" s="14">
        <f>فروردین!J37+اردیبهشت!J37+خرداد!J37+تیر!J37+مرداد!J37+شهریور!J37+مهر!J37+آبان!J37+آذر!J37+دی!J37+بهمن!J37+اسفند!J37</f>
        <v>0</v>
      </c>
      <c r="K37" s="14">
        <f>فروردین!K37+اردیبهشت!K37+خرداد!K37+تیر!K37+مرداد!K37+شهریور!K37+مهر!K37+آبان!K37+آذر!K37+دی!K37+بهمن!K37+اسفند!K37</f>
        <v>0</v>
      </c>
      <c r="L37" s="14">
        <f>فروردین!L37+اردیبهشت!L37+خرداد!L37+تیر!L37+مرداد!L37+شهریور!L37+مهر!L37+آبان!L37+آذر!L37+دی!L37+بهمن!L37+اسفند!L37</f>
        <v>0</v>
      </c>
      <c r="M37" s="81">
        <f>فروردین!M37+اردیبهشت!M37+خرداد!M37+تیر!M37+مرداد!M37+شهریور!M37+مهر!M37+آبان!M37+آذر!M37+دی!M37+بهمن!M37+اسفند!M37</f>
        <v>0</v>
      </c>
      <c r="N37" s="84" t="e">
        <f>تخت!O35</f>
        <v>#DIV/0!</v>
      </c>
      <c r="O37" s="4" t="e">
        <f t="shared" si="0"/>
        <v>#DIV/0!</v>
      </c>
      <c r="P37" s="14">
        <f t="shared" si="1"/>
        <v>0</v>
      </c>
      <c r="Q37" s="14">
        <f t="shared" si="2"/>
        <v>0</v>
      </c>
      <c r="R37" s="14">
        <f t="shared" si="3"/>
        <v>0</v>
      </c>
      <c r="S37" s="14" t="e">
        <f t="shared" si="4"/>
        <v>#DIV/0!</v>
      </c>
      <c r="T37" s="14" t="e">
        <f t="shared" si="5"/>
        <v>#DIV/0!</v>
      </c>
      <c r="U37" s="14" t="e">
        <f t="shared" si="6"/>
        <v>#DIV/0!</v>
      </c>
      <c r="V37" s="14" t="e">
        <f t="shared" si="7"/>
        <v>#DIV/0!</v>
      </c>
      <c r="W37" s="37" t="e">
        <f t="shared" si="8"/>
        <v>#DIV/0!</v>
      </c>
    </row>
    <row r="38" spans="1:23" ht="12.6" customHeight="1" x14ac:dyDescent="0.5">
      <c r="A38" s="36">
        <v>30</v>
      </c>
      <c r="B38" s="53" t="s">
        <v>174</v>
      </c>
      <c r="C38" s="14">
        <f>فروردین!C38+اردیبهشت!C38+خرداد!C38+تیر!C38+مرداد!C38+شهریور!C38+مهر!C38+آبان!C38+آذر!C38+دی!C38+بهمن!C38+اسفند!C38</f>
        <v>0</v>
      </c>
      <c r="D38" s="14">
        <f>فروردین!D38+اردیبهشت!D38+خرداد!D38+تیر!D38+مرداد!D38+شهریور!D38+مهر!D38+آبان!D38+آذر!D38+دی!D38+بهمن!D38+اسفند!D38</f>
        <v>0</v>
      </c>
      <c r="E38" s="14">
        <f>فروردین!E38+اردیبهشت!E38+خرداد!E38+تیر!E38+مرداد!E38+شهریور!E38+مهر!E38+آبان!E38+آذر!E38+دی!E38+بهمن!E38+اسفند!E38</f>
        <v>0</v>
      </c>
      <c r="F38" s="14">
        <f>فروردین!F38+اردیبهشت!F38+خرداد!F38+تیر!F38+مرداد!F38+شهریور!F38+مهر!F38+آبان!F38+آذر!F38+دی!F38+بهمن!F38+اسفند!F38</f>
        <v>0</v>
      </c>
      <c r="G38" s="14">
        <f>فروردین!G38+اردیبهشت!G38+خرداد!G38+تیر!G38+مرداد!G38+شهریور!G38+مهر!G38+آبان!G38+آذر!G38+دی!G38+بهمن!G38+اسفند!G38</f>
        <v>0</v>
      </c>
      <c r="H38" s="14">
        <f>فروردین!H38+اردیبهشت!H38+خرداد!H38+تیر!H38+مرداد!H38+شهریور!H38+مهر!H38+آبان!H38+آذر!H38+دی!H38+بهمن!H38+اسفند!H38</f>
        <v>0</v>
      </c>
      <c r="I38" s="14">
        <f>فروردین!I38+اردیبهشت!I38+خرداد!I38+تیر!I38+مرداد!I38+شهریور!I38+مهر!I38+آبان!I38+آذر!I38+دی!I38+بهمن!I38+اسفند!I38</f>
        <v>0</v>
      </c>
      <c r="J38" s="14">
        <f>فروردین!J38+اردیبهشت!J38+خرداد!J38+تیر!J38+مرداد!J38+شهریور!J38+مهر!J38+آبان!J38+آذر!J38+دی!J38+بهمن!J38+اسفند!J38</f>
        <v>0</v>
      </c>
      <c r="K38" s="14">
        <f>فروردین!K38+اردیبهشت!K38+خرداد!K38+تیر!K38+مرداد!K38+شهریور!K38+مهر!K38+آبان!K38+آذر!K38+دی!K38+بهمن!K38+اسفند!K38</f>
        <v>0</v>
      </c>
      <c r="L38" s="14">
        <f>فروردین!L38+اردیبهشت!L38+خرداد!L38+تیر!L38+مرداد!L38+شهریور!L38+مهر!L38+آبان!L38+آذر!L38+دی!L38+بهمن!L38+اسفند!L38</f>
        <v>0</v>
      </c>
      <c r="M38" s="81">
        <f>فروردین!M38+اردیبهشت!M38+خرداد!M38+تیر!M38+مرداد!M38+شهریور!M38+مهر!M38+آبان!M38+آذر!M38+دی!M38+بهمن!M38+اسفند!M38</f>
        <v>0</v>
      </c>
      <c r="N38" s="84" t="e">
        <f>تخت!O36</f>
        <v>#DIV/0!</v>
      </c>
      <c r="O38" s="4" t="e">
        <f t="shared" si="0"/>
        <v>#DIV/0!</v>
      </c>
      <c r="P38" s="14">
        <f t="shared" si="1"/>
        <v>0</v>
      </c>
      <c r="Q38" s="14">
        <f t="shared" si="2"/>
        <v>0</v>
      </c>
      <c r="R38" s="14">
        <f t="shared" si="3"/>
        <v>0</v>
      </c>
      <c r="S38" s="14" t="e">
        <f t="shared" si="4"/>
        <v>#DIV/0!</v>
      </c>
      <c r="T38" s="14" t="e">
        <f t="shared" si="5"/>
        <v>#DIV/0!</v>
      </c>
      <c r="U38" s="14" t="e">
        <f t="shared" si="6"/>
        <v>#DIV/0!</v>
      </c>
      <c r="V38" s="14" t="e">
        <f t="shared" si="7"/>
        <v>#DIV/0!</v>
      </c>
      <c r="W38" s="37" t="e">
        <f t="shared" si="8"/>
        <v>#DIV/0!</v>
      </c>
    </row>
    <row r="39" spans="1:23" ht="12.6" customHeight="1" x14ac:dyDescent="0.5">
      <c r="A39" s="36">
        <v>31</v>
      </c>
      <c r="B39" s="53" t="s">
        <v>175</v>
      </c>
      <c r="C39" s="14">
        <f>فروردین!C39+اردیبهشت!C39+خرداد!C39+تیر!C39+مرداد!C39+شهریور!C39+مهر!C39+آبان!C39+آذر!C39+دی!C39+بهمن!C39+اسفند!C39</f>
        <v>0</v>
      </c>
      <c r="D39" s="14">
        <f>فروردین!D39+اردیبهشت!D39+خرداد!D39+تیر!D39+مرداد!D39+شهریور!D39+مهر!D39+آبان!D39+آذر!D39+دی!D39+بهمن!D39+اسفند!D39</f>
        <v>0</v>
      </c>
      <c r="E39" s="14">
        <f>فروردین!E39+اردیبهشت!E39+خرداد!E39+تیر!E39+مرداد!E39+شهریور!E39+مهر!E39+آبان!E39+آذر!E39+دی!E39+بهمن!E39+اسفند!E39</f>
        <v>0</v>
      </c>
      <c r="F39" s="14">
        <f>فروردین!F39+اردیبهشت!F39+خرداد!F39+تیر!F39+مرداد!F39+شهریور!F39+مهر!F39+آبان!F39+آذر!F39+دی!F39+بهمن!F39+اسفند!F39</f>
        <v>0</v>
      </c>
      <c r="G39" s="14">
        <f>فروردین!G39+اردیبهشت!G39+خرداد!G39+تیر!G39+مرداد!G39+شهریور!G39+مهر!G39+آبان!G39+آذر!G39+دی!G39+بهمن!G39+اسفند!G39</f>
        <v>0</v>
      </c>
      <c r="H39" s="14">
        <f>فروردین!H39+اردیبهشت!H39+خرداد!H39+تیر!H39+مرداد!H39+شهریور!H39+مهر!H39+آبان!H39+آذر!H39+دی!H39+بهمن!H39+اسفند!H39</f>
        <v>0</v>
      </c>
      <c r="I39" s="14">
        <f>فروردین!I39+اردیبهشت!I39+خرداد!I39+تیر!I39+مرداد!I39+شهریور!I39+مهر!I39+آبان!I39+آذر!I39+دی!I39+بهمن!I39+اسفند!I39</f>
        <v>0</v>
      </c>
      <c r="J39" s="14">
        <f>فروردین!J39+اردیبهشت!J39+خرداد!J39+تیر!J39+مرداد!J39+شهریور!J39+مهر!J39+آبان!J39+آذر!J39+دی!J39+بهمن!J39+اسفند!J39</f>
        <v>0</v>
      </c>
      <c r="K39" s="14">
        <f>فروردین!K39+اردیبهشت!K39+خرداد!K39+تیر!K39+مرداد!K39+شهریور!K39+مهر!K39+آبان!K39+آذر!K39+دی!K39+بهمن!K39+اسفند!K39</f>
        <v>0</v>
      </c>
      <c r="L39" s="14">
        <f>فروردین!L39+اردیبهشت!L39+خرداد!L39+تیر!L39+مرداد!L39+شهریور!L39+مهر!L39+آبان!L39+آذر!L39+دی!L39+بهمن!L39+اسفند!L39</f>
        <v>0</v>
      </c>
      <c r="M39" s="81">
        <f>فروردین!M39+اردیبهشت!M39+خرداد!M39+تیر!M39+مرداد!M39+شهریور!M39+مهر!M39+آبان!M39+آذر!M39+دی!M39+بهمن!M39+اسفند!M39</f>
        <v>0</v>
      </c>
      <c r="N39" s="84" t="e">
        <f>تخت!O37</f>
        <v>#DIV/0!</v>
      </c>
      <c r="O39" s="4" t="e">
        <f t="shared" si="0"/>
        <v>#DIV/0!</v>
      </c>
      <c r="P39" s="14">
        <f t="shared" si="1"/>
        <v>0</v>
      </c>
      <c r="Q39" s="14">
        <f t="shared" si="2"/>
        <v>0</v>
      </c>
      <c r="R39" s="14">
        <f t="shared" si="3"/>
        <v>0</v>
      </c>
      <c r="S39" s="14" t="e">
        <f t="shared" si="4"/>
        <v>#DIV/0!</v>
      </c>
      <c r="T39" s="14" t="e">
        <f t="shared" si="5"/>
        <v>#DIV/0!</v>
      </c>
      <c r="U39" s="14" t="e">
        <f t="shared" si="6"/>
        <v>#DIV/0!</v>
      </c>
      <c r="V39" s="14" t="e">
        <f t="shared" si="7"/>
        <v>#DIV/0!</v>
      </c>
      <c r="W39" s="37" t="e">
        <f t="shared" si="8"/>
        <v>#DIV/0!</v>
      </c>
    </row>
    <row r="40" spans="1:23" ht="12.6" customHeight="1" x14ac:dyDescent="0.5">
      <c r="A40" s="36">
        <v>32</v>
      </c>
      <c r="B40" s="53" t="s">
        <v>176</v>
      </c>
      <c r="C40" s="14">
        <f>فروردین!C40+اردیبهشت!C40+خرداد!C40+تیر!C40+مرداد!C40+شهریور!C40+مهر!C40+آبان!C40+آذر!C40+دی!C40+بهمن!C40+اسفند!C40</f>
        <v>0</v>
      </c>
      <c r="D40" s="14">
        <f>فروردین!D40+اردیبهشت!D40+خرداد!D40+تیر!D40+مرداد!D40+شهریور!D40+مهر!D40+آبان!D40+آذر!D40+دی!D40+بهمن!D40+اسفند!D40</f>
        <v>0</v>
      </c>
      <c r="E40" s="14">
        <f>فروردین!E40+اردیبهشت!E40+خرداد!E40+تیر!E40+مرداد!E40+شهریور!E40+مهر!E40+آبان!E40+آذر!E40+دی!E40+بهمن!E40+اسفند!E40</f>
        <v>0</v>
      </c>
      <c r="F40" s="14">
        <f>فروردین!F40+اردیبهشت!F40+خرداد!F40+تیر!F40+مرداد!F40+شهریور!F40+مهر!F40+آبان!F40+آذر!F40+دی!F40+بهمن!F40+اسفند!F40</f>
        <v>0</v>
      </c>
      <c r="G40" s="14">
        <f>فروردین!G40+اردیبهشت!G40+خرداد!G40+تیر!G40+مرداد!G40+شهریور!G40+مهر!G40+آبان!G40+آذر!G40+دی!G40+بهمن!G40+اسفند!G40</f>
        <v>0</v>
      </c>
      <c r="H40" s="14">
        <f>فروردین!H40+اردیبهشت!H40+خرداد!H40+تیر!H40+مرداد!H40+شهریور!H40+مهر!H40+آبان!H40+آذر!H40+دی!H40+بهمن!H40+اسفند!H40</f>
        <v>0</v>
      </c>
      <c r="I40" s="14">
        <f>فروردین!I40+اردیبهشت!I40+خرداد!I40+تیر!I40+مرداد!I40+شهریور!I40+مهر!I40+آبان!I40+آذر!I40+دی!I40+بهمن!I40+اسفند!I40</f>
        <v>0</v>
      </c>
      <c r="J40" s="14">
        <f>فروردین!J40+اردیبهشت!J40+خرداد!J40+تیر!J40+مرداد!J40+شهریور!J40+مهر!J40+آبان!J40+آذر!J40+دی!J40+بهمن!J40+اسفند!J40</f>
        <v>0</v>
      </c>
      <c r="K40" s="14">
        <f>فروردین!K40+اردیبهشت!K40+خرداد!K40+تیر!K40+مرداد!K40+شهریور!K40+مهر!K40+آبان!K40+آذر!K40+دی!K40+بهمن!K40+اسفند!K40</f>
        <v>0</v>
      </c>
      <c r="L40" s="14">
        <f>فروردین!L40+اردیبهشت!L40+خرداد!L40+تیر!L40+مرداد!L40+شهریور!L40+مهر!L40+آبان!L40+آذر!L40+دی!L40+بهمن!L40+اسفند!L40</f>
        <v>0</v>
      </c>
      <c r="M40" s="81">
        <f>فروردین!M40+اردیبهشت!M40+خرداد!M40+تیر!M40+مرداد!M40+شهریور!M40+مهر!M40+آبان!M40+آذر!M40+دی!M40+بهمن!M40+اسفند!M40</f>
        <v>0</v>
      </c>
      <c r="N40" s="84" t="e">
        <f>تخت!O38</f>
        <v>#DIV/0!</v>
      </c>
      <c r="O40" s="4" t="e">
        <f t="shared" si="0"/>
        <v>#DIV/0!</v>
      </c>
      <c r="P40" s="14">
        <f t="shared" si="1"/>
        <v>0</v>
      </c>
      <c r="Q40" s="14">
        <f t="shared" si="2"/>
        <v>0</v>
      </c>
      <c r="R40" s="14">
        <f t="shared" si="3"/>
        <v>0</v>
      </c>
      <c r="S40" s="14" t="e">
        <f t="shared" si="4"/>
        <v>#DIV/0!</v>
      </c>
      <c r="T40" s="14" t="e">
        <f t="shared" si="5"/>
        <v>#DIV/0!</v>
      </c>
      <c r="U40" s="14" t="e">
        <f t="shared" si="6"/>
        <v>#DIV/0!</v>
      </c>
      <c r="V40" s="14" t="e">
        <f t="shared" si="7"/>
        <v>#DIV/0!</v>
      </c>
      <c r="W40" s="37" t="e">
        <f t="shared" si="8"/>
        <v>#DIV/0!</v>
      </c>
    </row>
    <row r="41" spans="1:23" ht="12.6" customHeight="1" x14ac:dyDescent="0.5">
      <c r="A41" s="36">
        <v>33</v>
      </c>
      <c r="B41" s="53" t="s">
        <v>177</v>
      </c>
      <c r="C41" s="14">
        <f>فروردین!C41+اردیبهشت!C41+خرداد!C41+تیر!C41+مرداد!C41+شهریور!C41+مهر!C41+آبان!C41+آذر!C41+دی!C41+بهمن!C41+اسفند!C41</f>
        <v>0</v>
      </c>
      <c r="D41" s="14">
        <f>فروردین!D41+اردیبهشت!D41+خرداد!D41+تیر!D41+مرداد!D41+شهریور!D41+مهر!D41+آبان!D41+آذر!D41+دی!D41+بهمن!D41+اسفند!D41</f>
        <v>0</v>
      </c>
      <c r="E41" s="14">
        <f>فروردین!E41+اردیبهشت!E41+خرداد!E41+تیر!E41+مرداد!E41+شهریور!E41+مهر!E41+آبان!E41+آذر!E41+دی!E41+بهمن!E41+اسفند!E41</f>
        <v>0</v>
      </c>
      <c r="F41" s="14">
        <f>فروردین!F41+اردیبهشت!F41+خرداد!F41+تیر!F41+مرداد!F41+شهریور!F41+مهر!F41+آبان!F41+آذر!F41+دی!F41+بهمن!F41+اسفند!F41</f>
        <v>0</v>
      </c>
      <c r="G41" s="14">
        <f>فروردین!G41+اردیبهشت!G41+خرداد!G41+تیر!G41+مرداد!G41+شهریور!G41+مهر!G41+آبان!G41+آذر!G41+دی!G41+بهمن!G41+اسفند!G41</f>
        <v>0</v>
      </c>
      <c r="H41" s="14">
        <f>فروردین!H41+اردیبهشت!H41+خرداد!H41+تیر!H41+مرداد!H41+شهریور!H41+مهر!H41+آبان!H41+آذر!H41+دی!H41+بهمن!H41+اسفند!H41</f>
        <v>0</v>
      </c>
      <c r="I41" s="14">
        <f>فروردین!I41+اردیبهشت!I41+خرداد!I41+تیر!I41+مرداد!I41+شهریور!I41+مهر!I41+آبان!I41+آذر!I41+دی!I41+بهمن!I41+اسفند!I41</f>
        <v>0</v>
      </c>
      <c r="J41" s="14">
        <f>فروردین!J41+اردیبهشت!J41+خرداد!J41+تیر!J41+مرداد!J41+شهریور!J41+مهر!J41+آبان!J41+آذر!J41+دی!J41+بهمن!J41+اسفند!J41</f>
        <v>0</v>
      </c>
      <c r="K41" s="14">
        <f>فروردین!K41+اردیبهشت!K41+خرداد!K41+تیر!K41+مرداد!K41+شهریور!K41+مهر!K41+آبان!K41+آذر!K41+دی!K41+بهمن!K41+اسفند!K41</f>
        <v>0</v>
      </c>
      <c r="L41" s="14">
        <f>فروردین!L41+اردیبهشت!L41+خرداد!L41+تیر!L41+مرداد!L41+شهریور!L41+مهر!L41+آبان!L41+آذر!L41+دی!L41+بهمن!L41+اسفند!L41</f>
        <v>0</v>
      </c>
      <c r="M41" s="81">
        <f>فروردین!M41+اردیبهشت!M41+خرداد!M41+تیر!M41+مرداد!M41+شهریور!M41+مهر!M41+آبان!M41+آذر!M41+دی!M41+بهمن!M41+اسفند!M41</f>
        <v>0</v>
      </c>
      <c r="N41" s="84" t="e">
        <f>تخت!O39</f>
        <v>#DIV/0!</v>
      </c>
      <c r="O41" s="4" t="e">
        <f t="shared" si="0"/>
        <v>#DIV/0!</v>
      </c>
      <c r="P41" s="14">
        <f t="shared" si="1"/>
        <v>0</v>
      </c>
      <c r="Q41" s="14">
        <f t="shared" si="2"/>
        <v>0</v>
      </c>
      <c r="R41" s="14">
        <f t="shared" si="3"/>
        <v>0</v>
      </c>
      <c r="S41" s="14" t="e">
        <f t="shared" si="4"/>
        <v>#DIV/0!</v>
      </c>
      <c r="T41" s="14" t="e">
        <f t="shared" si="5"/>
        <v>#DIV/0!</v>
      </c>
      <c r="U41" s="14" t="e">
        <f t="shared" si="6"/>
        <v>#DIV/0!</v>
      </c>
      <c r="V41" s="14" t="e">
        <f t="shared" si="7"/>
        <v>#DIV/0!</v>
      </c>
      <c r="W41" s="37" t="e">
        <f t="shared" si="8"/>
        <v>#DIV/0!</v>
      </c>
    </row>
    <row r="42" spans="1:23" ht="12.6" customHeight="1" x14ac:dyDescent="0.5">
      <c r="A42" s="36">
        <v>34</v>
      </c>
      <c r="B42" s="53" t="s">
        <v>178</v>
      </c>
      <c r="C42" s="14">
        <f>فروردین!C42+اردیبهشت!C42+خرداد!C42+تیر!C42+مرداد!C42+شهریور!C42+مهر!C42+آبان!C42+آذر!C42+دی!C42+بهمن!C42+اسفند!C42</f>
        <v>0</v>
      </c>
      <c r="D42" s="14">
        <f>فروردین!D42+اردیبهشت!D42+خرداد!D42+تیر!D42+مرداد!D42+شهریور!D42+مهر!D42+آبان!D42+آذر!D42+دی!D42+بهمن!D42+اسفند!D42</f>
        <v>0</v>
      </c>
      <c r="E42" s="14">
        <f>فروردین!E42+اردیبهشت!E42+خرداد!E42+تیر!E42+مرداد!E42+شهریور!E42+مهر!E42+آبان!E42+آذر!E42+دی!E42+بهمن!E42+اسفند!E42</f>
        <v>0</v>
      </c>
      <c r="F42" s="14">
        <f>فروردین!F42+اردیبهشت!F42+خرداد!F42+تیر!F42+مرداد!F42+شهریور!F42+مهر!F42+آبان!F42+آذر!F42+دی!F42+بهمن!F42+اسفند!F42</f>
        <v>0</v>
      </c>
      <c r="G42" s="14">
        <f>فروردین!G42+اردیبهشت!G42+خرداد!G42+تیر!G42+مرداد!G42+شهریور!G42+مهر!G42+آبان!G42+آذر!G42+دی!G42+بهمن!G42+اسفند!G42</f>
        <v>0</v>
      </c>
      <c r="H42" s="14">
        <f>فروردین!H42+اردیبهشت!H42+خرداد!H42+تیر!H42+مرداد!H42+شهریور!H42+مهر!H42+آبان!H42+آذر!H42+دی!H42+بهمن!H42+اسفند!H42</f>
        <v>0</v>
      </c>
      <c r="I42" s="14">
        <f>فروردین!I42+اردیبهشت!I42+خرداد!I42+تیر!I42+مرداد!I42+شهریور!I42+مهر!I42+آبان!I42+آذر!I42+دی!I42+بهمن!I42+اسفند!I42</f>
        <v>0</v>
      </c>
      <c r="J42" s="14">
        <f>فروردین!J42+اردیبهشت!J42+خرداد!J42+تیر!J42+مرداد!J42+شهریور!J42+مهر!J42+آبان!J42+آذر!J42+دی!J42+بهمن!J42+اسفند!J42</f>
        <v>0</v>
      </c>
      <c r="K42" s="14">
        <f>فروردین!K42+اردیبهشت!K42+خرداد!K42+تیر!K42+مرداد!K42+شهریور!K42+مهر!K42+آبان!K42+آذر!K42+دی!K42+بهمن!K42+اسفند!K42</f>
        <v>0</v>
      </c>
      <c r="L42" s="14">
        <f>فروردین!L42+اردیبهشت!L42+خرداد!L42+تیر!L42+مرداد!L42+شهریور!L42+مهر!L42+آبان!L42+آذر!L42+دی!L42+بهمن!L42+اسفند!L42</f>
        <v>0</v>
      </c>
      <c r="M42" s="81">
        <f>فروردین!M42+اردیبهشت!M42+خرداد!M42+تیر!M42+مرداد!M42+شهریور!M42+مهر!M42+آبان!M42+آذر!M42+دی!M42+بهمن!M42+اسفند!M42</f>
        <v>0</v>
      </c>
      <c r="N42" s="84" t="e">
        <f>تخت!O40</f>
        <v>#DIV/0!</v>
      </c>
      <c r="O42" s="4" t="e">
        <f t="shared" si="0"/>
        <v>#DIV/0!</v>
      </c>
      <c r="P42" s="14">
        <f t="shared" si="1"/>
        <v>0</v>
      </c>
      <c r="Q42" s="14">
        <f t="shared" si="2"/>
        <v>0</v>
      </c>
      <c r="R42" s="14">
        <f t="shared" si="3"/>
        <v>0</v>
      </c>
      <c r="S42" s="14" t="e">
        <f t="shared" si="4"/>
        <v>#DIV/0!</v>
      </c>
      <c r="T42" s="14" t="e">
        <f t="shared" si="5"/>
        <v>#DIV/0!</v>
      </c>
      <c r="U42" s="14" t="e">
        <f t="shared" si="6"/>
        <v>#DIV/0!</v>
      </c>
      <c r="V42" s="14" t="e">
        <f t="shared" si="7"/>
        <v>#DIV/0!</v>
      </c>
      <c r="W42" s="37" t="e">
        <f t="shared" si="8"/>
        <v>#DIV/0!</v>
      </c>
    </row>
    <row r="43" spans="1:23" ht="12.6" customHeight="1" x14ac:dyDescent="0.5">
      <c r="A43" s="38">
        <v>35</v>
      </c>
      <c r="B43" s="54" t="s">
        <v>58</v>
      </c>
      <c r="C43" s="14">
        <f>فروردین!C43+اردیبهشت!C43+خرداد!C43+تیر!C43+مرداد!C43+شهریور!C43+مهر!C43+آبان!C43+آذر!C43+دی!C43+بهمن!C43+اسفند!C43</f>
        <v>0</v>
      </c>
      <c r="D43" s="14">
        <f>فروردین!D43+اردیبهشت!D43+خرداد!D43+تیر!D43+مرداد!D43+شهریور!D43+مهر!D43+آبان!D43+آذر!D43+دی!D43+بهمن!D43+اسفند!D43</f>
        <v>0</v>
      </c>
      <c r="E43" s="14">
        <f>فروردین!E43+اردیبهشت!E43+خرداد!E43+تیر!E43+مرداد!E43+شهریور!E43+مهر!E43+آبان!E43+آذر!E43+دی!E43+بهمن!E43+اسفند!E43</f>
        <v>0</v>
      </c>
      <c r="F43" s="14">
        <f>فروردین!F43+اردیبهشت!F43+خرداد!F43+تیر!F43+مرداد!F43+شهریور!F43+مهر!F43+آبان!F43+آذر!F43+دی!F43+بهمن!F43+اسفند!F43</f>
        <v>0</v>
      </c>
      <c r="G43" s="14">
        <f>فروردین!G43+اردیبهشت!G43+خرداد!G43+تیر!G43+مرداد!G43+شهریور!G43+مهر!G43+آبان!G43+آذر!G43+دی!G43+بهمن!G43+اسفند!G43</f>
        <v>0</v>
      </c>
      <c r="H43" s="14">
        <f>فروردین!H43+اردیبهشت!H43+خرداد!H43+تیر!H43+مرداد!H43+شهریور!H43+مهر!H43+آبان!H43+آذر!H43+دی!H43+بهمن!H43+اسفند!H43</f>
        <v>0</v>
      </c>
      <c r="I43" s="14">
        <f>فروردین!I43+اردیبهشت!I43+خرداد!I43+تیر!I43+مرداد!I43+شهریور!I43+مهر!I43+آبان!I43+آذر!I43+دی!I43+بهمن!I43+اسفند!I43</f>
        <v>0</v>
      </c>
      <c r="J43" s="14">
        <f>فروردین!J43+اردیبهشت!J43+خرداد!J43+تیر!J43+مرداد!J43+شهریور!J43+مهر!J43+آبان!J43+آذر!J43+دی!J43+بهمن!J43+اسفند!J43</f>
        <v>0</v>
      </c>
      <c r="K43" s="14">
        <f>فروردین!K43+اردیبهشت!K43+خرداد!K43+تیر!K43+مرداد!K43+شهریور!K43+مهر!K43+آبان!K43+آذر!K43+دی!K43+بهمن!K43+اسفند!K43</f>
        <v>0</v>
      </c>
      <c r="L43" s="14">
        <f>فروردین!L43+اردیبهشت!L43+خرداد!L43+تیر!L43+مرداد!L43+شهریور!L43+مهر!L43+آبان!L43+آذر!L43+دی!L43+بهمن!L43+اسفند!L43</f>
        <v>0</v>
      </c>
      <c r="M43" s="81">
        <f>فروردین!M43+اردیبهشت!M43+خرداد!M43+تیر!M43+مرداد!M43+شهریور!M43+مهر!M43+آبان!M43+آذر!M43+دی!M43+بهمن!M43+اسفند!M43</f>
        <v>0</v>
      </c>
      <c r="N43" s="84" t="e">
        <f>تخت!O41</f>
        <v>#DIV/0!</v>
      </c>
      <c r="O43" s="4" t="e">
        <f t="shared" si="0"/>
        <v>#DIV/0!</v>
      </c>
      <c r="P43" s="14">
        <f t="shared" si="1"/>
        <v>0</v>
      </c>
      <c r="Q43" s="14">
        <f t="shared" si="2"/>
        <v>0</v>
      </c>
      <c r="R43" s="14">
        <f t="shared" si="3"/>
        <v>0</v>
      </c>
      <c r="S43" s="14" t="e">
        <f t="shared" si="4"/>
        <v>#DIV/0!</v>
      </c>
      <c r="T43" s="14" t="e">
        <f t="shared" si="5"/>
        <v>#DIV/0!</v>
      </c>
      <c r="U43" s="14" t="e">
        <f t="shared" si="6"/>
        <v>#DIV/0!</v>
      </c>
      <c r="V43" s="14" t="e">
        <f t="shared" si="7"/>
        <v>#DIV/0!</v>
      </c>
      <c r="W43" s="37" t="e">
        <f t="shared" si="8"/>
        <v>#DIV/0!</v>
      </c>
    </row>
    <row r="44" spans="1:23" ht="12.6" customHeight="1" x14ac:dyDescent="0.5">
      <c r="A44" s="38">
        <v>36</v>
      </c>
      <c r="B44" s="54" t="s">
        <v>59</v>
      </c>
      <c r="C44" s="14">
        <f>فروردین!C44+اردیبهشت!C44+خرداد!C44+تیر!C44+مرداد!C44+شهریور!C44+مهر!C44+آبان!C44+آذر!C44+دی!C44+بهمن!C44+اسفند!C44</f>
        <v>0</v>
      </c>
      <c r="D44" s="14">
        <f>فروردین!D44+اردیبهشت!D44+خرداد!D44+تیر!D44+مرداد!D44+شهریور!D44+مهر!D44+آبان!D44+آذر!D44+دی!D44+بهمن!D44+اسفند!D44</f>
        <v>0</v>
      </c>
      <c r="E44" s="14">
        <f>فروردین!E44+اردیبهشت!E44+خرداد!E44+تیر!E44+مرداد!E44+شهریور!E44+مهر!E44+آبان!E44+آذر!E44+دی!E44+بهمن!E44+اسفند!E44</f>
        <v>0</v>
      </c>
      <c r="F44" s="14">
        <f>فروردین!F44+اردیبهشت!F44+خرداد!F44+تیر!F44+مرداد!F44+شهریور!F44+مهر!F44+آبان!F44+آذر!F44+دی!F44+بهمن!F44+اسفند!F44</f>
        <v>0</v>
      </c>
      <c r="G44" s="14">
        <f>فروردین!G44+اردیبهشت!G44+خرداد!G44+تیر!G44+مرداد!G44+شهریور!G44+مهر!G44+آبان!G44+آذر!G44+دی!G44+بهمن!G44+اسفند!G44</f>
        <v>0</v>
      </c>
      <c r="H44" s="14">
        <f>فروردین!H44+اردیبهشت!H44+خرداد!H44+تیر!H44+مرداد!H44+شهریور!H44+مهر!H44+آبان!H44+آذر!H44+دی!H44+بهمن!H44+اسفند!H44</f>
        <v>0</v>
      </c>
      <c r="I44" s="14">
        <f>فروردین!I44+اردیبهشت!I44+خرداد!I44+تیر!I44+مرداد!I44+شهریور!I44+مهر!I44+آبان!I44+آذر!I44+دی!I44+بهمن!I44+اسفند!I44</f>
        <v>0</v>
      </c>
      <c r="J44" s="14">
        <f>فروردین!J44+اردیبهشت!J44+خرداد!J44+تیر!J44+مرداد!J44+شهریور!J44+مهر!J44+آبان!J44+آذر!J44+دی!J44+بهمن!J44+اسفند!J44</f>
        <v>0</v>
      </c>
      <c r="K44" s="14">
        <f>فروردین!K44+اردیبهشت!K44+خرداد!K44+تیر!K44+مرداد!K44+شهریور!K44+مهر!K44+آبان!K44+آذر!K44+دی!K44+بهمن!K44+اسفند!K44</f>
        <v>0</v>
      </c>
      <c r="L44" s="14">
        <f>فروردین!L44+اردیبهشت!L44+خرداد!L44+تیر!L44+مرداد!L44+شهریور!L44+مهر!L44+آبان!L44+آذر!L44+دی!L44+بهمن!L44+اسفند!L44</f>
        <v>0</v>
      </c>
      <c r="M44" s="81">
        <f>فروردین!M44+اردیبهشت!M44+خرداد!M44+تیر!M44+مرداد!M44+شهریور!M44+مهر!M44+آبان!M44+آذر!M44+دی!M44+بهمن!M44+اسفند!M44</f>
        <v>0</v>
      </c>
      <c r="N44" s="84" t="e">
        <f>تخت!O42</f>
        <v>#DIV/0!</v>
      </c>
      <c r="O44" s="4" t="e">
        <f t="shared" si="0"/>
        <v>#DIV/0!</v>
      </c>
      <c r="P44" s="14">
        <f t="shared" si="1"/>
        <v>0</v>
      </c>
      <c r="Q44" s="14">
        <f t="shared" si="2"/>
        <v>0</v>
      </c>
      <c r="R44" s="14">
        <f t="shared" si="3"/>
        <v>0</v>
      </c>
      <c r="S44" s="14" t="e">
        <f t="shared" si="4"/>
        <v>#DIV/0!</v>
      </c>
      <c r="T44" s="14" t="e">
        <f t="shared" si="5"/>
        <v>#DIV/0!</v>
      </c>
      <c r="U44" s="14" t="e">
        <f t="shared" si="6"/>
        <v>#DIV/0!</v>
      </c>
      <c r="V44" s="14" t="e">
        <f t="shared" si="7"/>
        <v>#DIV/0!</v>
      </c>
      <c r="W44" s="37" t="e">
        <f t="shared" si="8"/>
        <v>#DIV/0!</v>
      </c>
    </row>
    <row r="45" spans="1:23" ht="12.6" customHeight="1" x14ac:dyDescent="0.5">
      <c r="A45" s="38">
        <v>37</v>
      </c>
      <c r="B45" s="54" t="s">
        <v>60</v>
      </c>
      <c r="C45" s="14">
        <f>فروردین!C45+اردیبهشت!C45+خرداد!C45+تیر!C45+مرداد!C45+شهریور!C45+مهر!C45+آبان!C45+آذر!C45+دی!C45+بهمن!C45+اسفند!C45</f>
        <v>0</v>
      </c>
      <c r="D45" s="14">
        <f>فروردین!D45+اردیبهشت!D45+خرداد!D45+تیر!D45+مرداد!D45+شهریور!D45+مهر!D45+آبان!D45+آذر!D45+دی!D45+بهمن!D45+اسفند!D45</f>
        <v>0</v>
      </c>
      <c r="E45" s="14">
        <f>فروردین!E45+اردیبهشت!E45+خرداد!E45+تیر!E45+مرداد!E45+شهریور!E45+مهر!E45+آبان!E45+آذر!E45+دی!E45+بهمن!E45+اسفند!E45</f>
        <v>0</v>
      </c>
      <c r="F45" s="14">
        <f>فروردین!F45+اردیبهشت!F45+خرداد!F45+تیر!F45+مرداد!F45+شهریور!F45+مهر!F45+آبان!F45+آذر!F45+دی!F45+بهمن!F45+اسفند!F45</f>
        <v>0</v>
      </c>
      <c r="G45" s="14">
        <f>فروردین!G45+اردیبهشت!G45+خرداد!G45+تیر!G45+مرداد!G45+شهریور!G45+مهر!G45+آبان!G45+آذر!G45+دی!G45+بهمن!G45+اسفند!G45</f>
        <v>0</v>
      </c>
      <c r="H45" s="14">
        <f>فروردین!H45+اردیبهشت!H45+خرداد!H45+تیر!H45+مرداد!H45+شهریور!H45+مهر!H45+آبان!H45+آذر!H45+دی!H45+بهمن!H45+اسفند!H45</f>
        <v>0</v>
      </c>
      <c r="I45" s="14">
        <f>فروردین!I45+اردیبهشت!I45+خرداد!I45+تیر!I45+مرداد!I45+شهریور!I45+مهر!I45+آبان!I45+آذر!I45+دی!I45+بهمن!I45+اسفند!I45</f>
        <v>0</v>
      </c>
      <c r="J45" s="14">
        <f>فروردین!J45+اردیبهشت!J45+خرداد!J45+تیر!J45+مرداد!J45+شهریور!J45+مهر!J45+آبان!J45+آذر!J45+دی!J45+بهمن!J45+اسفند!J45</f>
        <v>0</v>
      </c>
      <c r="K45" s="14">
        <f>فروردین!K45+اردیبهشت!K45+خرداد!K45+تیر!K45+مرداد!K45+شهریور!K45+مهر!K45+آبان!K45+آذر!K45+دی!K45+بهمن!K45+اسفند!K45</f>
        <v>0</v>
      </c>
      <c r="L45" s="14">
        <f>فروردین!L45+اردیبهشت!L45+خرداد!L45+تیر!L45+مرداد!L45+شهریور!L45+مهر!L45+آبان!L45+آذر!L45+دی!L45+بهمن!L45+اسفند!L45</f>
        <v>0</v>
      </c>
      <c r="M45" s="81">
        <f>فروردین!M45+اردیبهشت!M45+خرداد!M45+تیر!M45+مرداد!M45+شهریور!M45+مهر!M45+آبان!M45+آذر!M45+دی!M45+بهمن!M45+اسفند!M45</f>
        <v>0</v>
      </c>
      <c r="N45" s="84" t="e">
        <f>تخت!O43</f>
        <v>#DIV/0!</v>
      </c>
      <c r="O45" s="4" t="e">
        <f t="shared" si="0"/>
        <v>#DIV/0!</v>
      </c>
      <c r="P45" s="14">
        <f t="shared" si="1"/>
        <v>0</v>
      </c>
      <c r="Q45" s="14">
        <f t="shared" si="2"/>
        <v>0</v>
      </c>
      <c r="R45" s="14">
        <f t="shared" si="3"/>
        <v>0</v>
      </c>
      <c r="S45" s="14" t="e">
        <f t="shared" si="4"/>
        <v>#DIV/0!</v>
      </c>
      <c r="T45" s="14" t="e">
        <f t="shared" si="5"/>
        <v>#DIV/0!</v>
      </c>
      <c r="U45" s="14" t="e">
        <f t="shared" si="6"/>
        <v>#DIV/0!</v>
      </c>
      <c r="V45" s="14" t="e">
        <f t="shared" si="7"/>
        <v>#DIV/0!</v>
      </c>
      <c r="W45" s="37" t="e">
        <f t="shared" si="8"/>
        <v>#DIV/0!</v>
      </c>
    </row>
    <row r="46" spans="1:23" ht="12.6" customHeight="1" x14ac:dyDescent="0.5">
      <c r="A46" s="38">
        <v>38</v>
      </c>
      <c r="B46" s="54" t="s">
        <v>61</v>
      </c>
      <c r="C46" s="14">
        <f>فروردین!C46+اردیبهشت!C46+خرداد!C46+تیر!C46+مرداد!C46+شهریور!C46+مهر!C46+آبان!C46+آذر!C46+دی!C46+بهمن!C46+اسفند!C46</f>
        <v>0</v>
      </c>
      <c r="D46" s="14">
        <f>فروردین!D46+اردیبهشت!D46+خرداد!D46+تیر!D46+مرداد!D46+شهریور!D46+مهر!D46+آبان!D46+آذر!D46+دی!D46+بهمن!D46+اسفند!D46</f>
        <v>0</v>
      </c>
      <c r="E46" s="14">
        <f>فروردین!E46+اردیبهشت!E46+خرداد!E46+تیر!E46+مرداد!E46+شهریور!E46+مهر!E46+آبان!E46+آذر!E46+دی!E46+بهمن!E46+اسفند!E46</f>
        <v>0</v>
      </c>
      <c r="F46" s="14">
        <f>فروردین!F46+اردیبهشت!F46+خرداد!F46+تیر!F46+مرداد!F46+شهریور!F46+مهر!F46+آبان!F46+آذر!F46+دی!F46+بهمن!F46+اسفند!F46</f>
        <v>0</v>
      </c>
      <c r="G46" s="14">
        <f>فروردین!G46+اردیبهشت!G46+خرداد!G46+تیر!G46+مرداد!G46+شهریور!G46+مهر!G46+آبان!G46+آذر!G46+دی!G46+بهمن!G46+اسفند!G46</f>
        <v>0</v>
      </c>
      <c r="H46" s="14">
        <f>فروردین!H46+اردیبهشت!H46+خرداد!H46+تیر!H46+مرداد!H46+شهریور!H46+مهر!H46+آبان!H46+آذر!H46+دی!H46+بهمن!H46+اسفند!H46</f>
        <v>0</v>
      </c>
      <c r="I46" s="14">
        <f>فروردین!I46+اردیبهشت!I46+خرداد!I46+تیر!I46+مرداد!I46+شهریور!I46+مهر!I46+آبان!I46+آذر!I46+دی!I46+بهمن!I46+اسفند!I46</f>
        <v>0</v>
      </c>
      <c r="J46" s="14">
        <f>فروردین!J46+اردیبهشت!J46+خرداد!J46+تیر!J46+مرداد!J46+شهریور!J46+مهر!J46+آبان!J46+آذر!J46+دی!J46+بهمن!J46+اسفند!J46</f>
        <v>0</v>
      </c>
      <c r="K46" s="14">
        <f>فروردین!K46+اردیبهشت!K46+خرداد!K46+تیر!K46+مرداد!K46+شهریور!K46+مهر!K46+آبان!K46+آذر!K46+دی!K46+بهمن!K46+اسفند!K46</f>
        <v>0</v>
      </c>
      <c r="L46" s="14">
        <f>فروردین!L46+اردیبهشت!L46+خرداد!L46+تیر!L46+مرداد!L46+شهریور!L46+مهر!L46+آبان!L46+آذر!L46+دی!L46+بهمن!L46+اسفند!L46</f>
        <v>0</v>
      </c>
      <c r="M46" s="81">
        <f>فروردین!M46+اردیبهشت!M46+خرداد!M46+تیر!M46+مرداد!M46+شهریور!M46+مهر!M46+آبان!M46+آذر!M46+دی!M46+بهمن!M46+اسفند!M46</f>
        <v>0</v>
      </c>
      <c r="N46" s="84" t="e">
        <f>تخت!O44</f>
        <v>#DIV/0!</v>
      </c>
      <c r="O46" s="4" t="e">
        <f t="shared" si="0"/>
        <v>#DIV/0!</v>
      </c>
      <c r="P46" s="14">
        <f t="shared" si="1"/>
        <v>0</v>
      </c>
      <c r="Q46" s="14">
        <f t="shared" si="2"/>
        <v>0</v>
      </c>
      <c r="R46" s="14">
        <f t="shared" si="3"/>
        <v>0</v>
      </c>
      <c r="S46" s="14" t="e">
        <f t="shared" si="4"/>
        <v>#DIV/0!</v>
      </c>
      <c r="T46" s="14" t="e">
        <f t="shared" si="5"/>
        <v>#DIV/0!</v>
      </c>
      <c r="U46" s="14" t="e">
        <f t="shared" si="6"/>
        <v>#DIV/0!</v>
      </c>
      <c r="V46" s="14" t="e">
        <f t="shared" si="7"/>
        <v>#DIV/0!</v>
      </c>
      <c r="W46" s="37" t="e">
        <f t="shared" si="8"/>
        <v>#DIV/0!</v>
      </c>
    </row>
    <row r="47" spans="1:23" ht="12.6" customHeight="1" x14ac:dyDescent="0.5">
      <c r="A47" s="38">
        <v>39</v>
      </c>
      <c r="B47" s="54" t="s">
        <v>63</v>
      </c>
      <c r="C47" s="14">
        <f>فروردین!C47+اردیبهشت!C47+خرداد!C47+تیر!C47+مرداد!C47+شهریور!C47+مهر!C47+آبان!C47+آذر!C47+دی!C47+بهمن!C47+اسفند!C47</f>
        <v>0</v>
      </c>
      <c r="D47" s="14">
        <f>فروردین!D47+اردیبهشت!D47+خرداد!D47+تیر!D47+مرداد!D47+شهریور!D47+مهر!D47+آبان!D47+آذر!D47+دی!D47+بهمن!D47+اسفند!D47</f>
        <v>0</v>
      </c>
      <c r="E47" s="14">
        <f>فروردین!E47+اردیبهشت!E47+خرداد!E47+تیر!E47+مرداد!E47+شهریور!E47+مهر!E47+آبان!E47+آذر!E47+دی!E47+بهمن!E47+اسفند!E47</f>
        <v>0</v>
      </c>
      <c r="F47" s="14">
        <f>فروردین!F47+اردیبهشت!F47+خرداد!F47+تیر!F47+مرداد!F47+شهریور!F47+مهر!F47+آبان!F47+آذر!F47+دی!F47+بهمن!F47+اسفند!F47</f>
        <v>0</v>
      </c>
      <c r="G47" s="14">
        <f>فروردین!G47+اردیبهشت!G47+خرداد!G47+تیر!G47+مرداد!G47+شهریور!G47+مهر!G47+آبان!G47+آذر!G47+دی!G47+بهمن!G47+اسفند!G47</f>
        <v>0</v>
      </c>
      <c r="H47" s="14">
        <f>فروردین!H47+اردیبهشت!H47+خرداد!H47+تیر!H47+مرداد!H47+شهریور!H47+مهر!H47+آبان!H47+آذر!H47+دی!H47+بهمن!H47+اسفند!H47</f>
        <v>0</v>
      </c>
      <c r="I47" s="14">
        <f>فروردین!I47+اردیبهشت!I47+خرداد!I47+تیر!I47+مرداد!I47+شهریور!I47+مهر!I47+آبان!I47+آذر!I47+دی!I47+بهمن!I47+اسفند!I47</f>
        <v>0</v>
      </c>
      <c r="J47" s="14">
        <f>فروردین!J47+اردیبهشت!J47+خرداد!J47+تیر!J47+مرداد!J47+شهریور!J47+مهر!J47+آبان!J47+آذر!J47+دی!J47+بهمن!J47+اسفند!J47</f>
        <v>0</v>
      </c>
      <c r="K47" s="14">
        <f>فروردین!K47+اردیبهشت!K47+خرداد!K47+تیر!K47+مرداد!K47+شهریور!K47+مهر!K47+آبان!K47+آذر!K47+دی!K47+بهمن!K47+اسفند!K47</f>
        <v>0</v>
      </c>
      <c r="L47" s="14">
        <f>فروردین!L47+اردیبهشت!L47+خرداد!L47+تیر!L47+مرداد!L47+شهریور!L47+مهر!L47+آبان!L47+آذر!L47+دی!L47+بهمن!L47+اسفند!L47</f>
        <v>0</v>
      </c>
      <c r="M47" s="81">
        <f>فروردین!M47+اردیبهشت!M47+خرداد!M47+تیر!M47+مرداد!M47+شهریور!M47+مهر!M47+آبان!M47+آذر!M47+دی!M47+بهمن!M47+اسفند!M47</f>
        <v>0</v>
      </c>
      <c r="N47" s="84" t="e">
        <f>تخت!O45</f>
        <v>#DIV/0!</v>
      </c>
      <c r="O47" s="4" t="e">
        <f t="shared" si="0"/>
        <v>#DIV/0!</v>
      </c>
      <c r="P47" s="14">
        <f t="shared" si="1"/>
        <v>0</v>
      </c>
      <c r="Q47" s="14">
        <f t="shared" si="2"/>
        <v>0</v>
      </c>
      <c r="R47" s="14">
        <f t="shared" si="3"/>
        <v>0</v>
      </c>
      <c r="S47" s="14" t="e">
        <f t="shared" si="4"/>
        <v>#DIV/0!</v>
      </c>
      <c r="T47" s="14" t="e">
        <f t="shared" si="5"/>
        <v>#DIV/0!</v>
      </c>
      <c r="U47" s="14" t="e">
        <f t="shared" si="6"/>
        <v>#DIV/0!</v>
      </c>
      <c r="V47" s="14" t="e">
        <f t="shared" si="7"/>
        <v>#DIV/0!</v>
      </c>
      <c r="W47" s="37" t="e">
        <f t="shared" si="8"/>
        <v>#DIV/0!</v>
      </c>
    </row>
    <row r="48" spans="1:23" ht="12.6" customHeight="1" x14ac:dyDescent="0.5">
      <c r="A48" s="38">
        <v>40</v>
      </c>
      <c r="B48" s="54" t="s">
        <v>64</v>
      </c>
      <c r="C48" s="14">
        <f>فروردین!C48+اردیبهشت!C48+خرداد!C48+تیر!C48+مرداد!C48+شهریور!C48+مهر!C48+آبان!C48+آذر!C48+دی!C48+بهمن!C48+اسفند!C48</f>
        <v>0</v>
      </c>
      <c r="D48" s="14">
        <f>فروردین!D48+اردیبهشت!D48+خرداد!D48+تیر!D48+مرداد!D48+شهریور!D48+مهر!D48+آبان!D48+آذر!D48+دی!D48+بهمن!D48+اسفند!D48</f>
        <v>0</v>
      </c>
      <c r="E48" s="14">
        <f>فروردین!E48+اردیبهشت!E48+خرداد!E48+تیر!E48+مرداد!E48+شهریور!E48+مهر!E48+آبان!E48+آذر!E48+دی!E48+بهمن!E48+اسفند!E48</f>
        <v>0</v>
      </c>
      <c r="F48" s="14">
        <f>فروردین!F48+اردیبهشت!F48+خرداد!F48+تیر!F48+مرداد!F48+شهریور!F48+مهر!F48+آبان!F48+آذر!F48+دی!F48+بهمن!F48+اسفند!F48</f>
        <v>0</v>
      </c>
      <c r="G48" s="14">
        <f>فروردین!G48+اردیبهشت!G48+خرداد!G48+تیر!G48+مرداد!G48+شهریور!G48+مهر!G48+آبان!G48+آذر!G48+دی!G48+بهمن!G48+اسفند!G48</f>
        <v>0</v>
      </c>
      <c r="H48" s="14">
        <f>فروردین!H48+اردیبهشت!H48+خرداد!H48+تیر!H48+مرداد!H48+شهریور!H48+مهر!H48+آبان!H48+آذر!H48+دی!H48+بهمن!H48+اسفند!H48</f>
        <v>0</v>
      </c>
      <c r="I48" s="14">
        <f>فروردین!I48+اردیبهشت!I48+خرداد!I48+تیر!I48+مرداد!I48+شهریور!I48+مهر!I48+آبان!I48+آذر!I48+دی!I48+بهمن!I48+اسفند!I48</f>
        <v>0</v>
      </c>
      <c r="J48" s="14">
        <f>فروردین!J48+اردیبهشت!J48+خرداد!J48+تیر!J48+مرداد!J48+شهریور!J48+مهر!J48+آبان!J48+آذر!J48+دی!J48+بهمن!J48+اسفند!J48</f>
        <v>0</v>
      </c>
      <c r="K48" s="14">
        <f>فروردین!K48+اردیبهشت!K48+خرداد!K48+تیر!K48+مرداد!K48+شهریور!K48+مهر!K48+آبان!K48+آذر!K48+دی!K48+بهمن!K48+اسفند!K48</f>
        <v>0</v>
      </c>
      <c r="L48" s="14">
        <f>فروردین!L48+اردیبهشت!L48+خرداد!L48+تیر!L48+مرداد!L48+شهریور!L48+مهر!L48+آبان!L48+آذر!L48+دی!L48+بهمن!L48+اسفند!L48</f>
        <v>0</v>
      </c>
      <c r="M48" s="81">
        <f>فروردین!M48+اردیبهشت!M48+خرداد!M48+تیر!M48+مرداد!M48+شهریور!M48+مهر!M48+آبان!M48+آذر!M48+دی!M48+بهمن!M48+اسفند!M48</f>
        <v>0</v>
      </c>
      <c r="N48" s="84" t="e">
        <f>تخت!O46</f>
        <v>#DIV/0!</v>
      </c>
      <c r="O48" s="4" t="e">
        <f t="shared" si="0"/>
        <v>#DIV/0!</v>
      </c>
      <c r="P48" s="14">
        <f t="shared" si="1"/>
        <v>0</v>
      </c>
      <c r="Q48" s="14">
        <f t="shared" si="2"/>
        <v>0</v>
      </c>
      <c r="R48" s="14">
        <f t="shared" si="3"/>
        <v>0</v>
      </c>
      <c r="S48" s="14" t="e">
        <f t="shared" si="4"/>
        <v>#DIV/0!</v>
      </c>
      <c r="T48" s="14" t="e">
        <f t="shared" si="5"/>
        <v>#DIV/0!</v>
      </c>
      <c r="U48" s="14" t="e">
        <f t="shared" si="6"/>
        <v>#DIV/0!</v>
      </c>
      <c r="V48" s="14" t="e">
        <f t="shared" si="7"/>
        <v>#DIV/0!</v>
      </c>
      <c r="W48" s="37" t="e">
        <f t="shared" si="8"/>
        <v>#DIV/0!</v>
      </c>
    </row>
    <row r="49" spans="1:23" ht="12.6" customHeight="1" x14ac:dyDescent="0.5">
      <c r="A49" s="38">
        <v>41</v>
      </c>
      <c r="B49" s="54" t="s">
        <v>65</v>
      </c>
      <c r="C49" s="14">
        <f>فروردین!C49+اردیبهشت!C49+خرداد!C49+تیر!C49+مرداد!C49+شهریور!C49+مهر!C49+آبان!C49+آذر!C49+دی!C49+بهمن!C49+اسفند!C49</f>
        <v>0</v>
      </c>
      <c r="D49" s="14">
        <f>فروردین!D49+اردیبهشت!D49+خرداد!D49+تیر!D49+مرداد!D49+شهریور!D49+مهر!D49+آبان!D49+آذر!D49+دی!D49+بهمن!D49+اسفند!D49</f>
        <v>0</v>
      </c>
      <c r="E49" s="14">
        <f>فروردین!E49+اردیبهشت!E49+خرداد!E49+تیر!E49+مرداد!E49+شهریور!E49+مهر!E49+آبان!E49+آذر!E49+دی!E49+بهمن!E49+اسفند!E49</f>
        <v>0</v>
      </c>
      <c r="F49" s="14">
        <f>فروردین!F49+اردیبهشت!F49+خرداد!F49+تیر!F49+مرداد!F49+شهریور!F49+مهر!F49+آبان!F49+آذر!F49+دی!F49+بهمن!F49+اسفند!F49</f>
        <v>0</v>
      </c>
      <c r="G49" s="14">
        <f>فروردین!G49+اردیبهشت!G49+خرداد!G49+تیر!G49+مرداد!G49+شهریور!G49+مهر!G49+آبان!G49+آذر!G49+دی!G49+بهمن!G49+اسفند!G49</f>
        <v>0</v>
      </c>
      <c r="H49" s="14">
        <f>فروردین!H49+اردیبهشت!H49+خرداد!H49+تیر!H49+مرداد!H49+شهریور!H49+مهر!H49+آبان!H49+آذر!H49+دی!H49+بهمن!H49+اسفند!H49</f>
        <v>0</v>
      </c>
      <c r="I49" s="14">
        <f>فروردین!I49+اردیبهشت!I49+خرداد!I49+تیر!I49+مرداد!I49+شهریور!I49+مهر!I49+آبان!I49+آذر!I49+دی!I49+بهمن!I49+اسفند!I49</f>
        <v>0</v>
      </c>
      <c r="J49" s="14">
        <f>فروردین!J49+اردیبهشت!J49+خرداد!J49+تیر!J49+مرداد!J49+شهریور!J49+مهر!J49+آبان!J49+آذر!J49+دی!J49+بهمن!J49+اسفند!J49</f>
        <v>0</v>
      </c>
      <c r="K49" s="14">
        <f>فروردین!K49+اردیبهشت!K49+خرداد!K49+تیر!K49+مرداد!K49+شهریور!K49+مهر!K49+آبان!K49+آذر!K49+دی!K49+بهمن!K49+اسفند!K49</f>
        <v>0</v>
      </c>
      <c r="L49" s="14">
        <f>فروردین!L49+اردیبهشت!L49+خرداد!L49+تیر!L49+مرداد!L49+شهریور!L49+مهر!L49+آبان!L49+آذر!L49+دی!L49+بهمن!L49+اسفند!L49</f>
        <v>0</v>
      </c>
      <c r="M49" s="81">
        <f>فروردین!M49+اردیبهشت!M49+خرداد!M49+تیر!M49+مرداد!M49+شهریور!M49+مهر!M49+آبان!M49+آذر!M49+دی!M49+بهمن!M49+اسفند!M49</f>
        <v>0</v>
      </c>
      <c r="N49" s="84" t="e">
        <f>تخت!O47</f>
        <v>#DIV/0!</v>
      </c>
      <c r="O49" s="4" t="e">
        <f t="shared" si="0"/>
        <v>#DIV/0!</v>
      </c>
      <c r="P49" s="14">
        <f t="shared" si="1"/>
        <v>0</v>
      </c>
      <c r="Q49" s="14">
        <f t="shared" si="2"/>
        <v>0</v>
      </c>
      <c r="R49" s="14">
        <f t="shared" si="3"/>
        <v>0</v>
      </c>
      <c r="S49" s="14" t="e">
        <f t="shared" si="4"/>
        <v>#DIV/0!</v>
      </c>
      <c r="T49" s="14" t="e">
        <f t="shared" si="5"/>
        <v>#DIV/0!</v>
      </c>
      <c r="U49" s="14" t="e">
        <f t="shared" si="6"/>
        <v>#DIV/0!</v>
      </c>
      <c r="V49" s="14" t="e">
        <f t="shared" si="7"/>
        <v>#DIV/0!</v>
      </c>
      <c r="W49" s="37" t="e">
        <f t="shared" si="8"/>
        <v>#DIV/0!</v>
      </c>
    </row>
    <row r="50" spans="1:23" ht="12.6" customHeight="1" x14ac:dyDescent="0.5">
      <c r="A50" s="38">
        <v>42</v>
      </c>
      <c r="B50" s="54" t="s">
        <v>67</v>
      </c>
      <c r="C50" s="14">
        <f>فروردین!C50+اردیبهشت!C50+خرداد!C50+تیر!C50+مرداد!C50+شهریور!C50+مهر!C50+آبان!C50+آذر!C50+دی!C50+بهمن!C50+اسفند!C50</f>
        <v>0</v>
      </c>
      <c r="D50" s="14">
        <f>فروردین!D50+اردیبهشت!D50+خرداد!D50+تیر!D50+مرداد!D50+شهریور!D50+مهر!D50+آبان!D50+آذر!D50+دی!D50+بهمن!D50+اسفند!D50</f>
        <v>0</v>
      </c>
      <c r="E50" s="14">
        <f>فروردین!E50+اردیبهشت!E50+خرداد!E50+تیر!E50+مرداد!E50+شهریور!E50+مهر!E50+آبان!E50+آذر!E50+دی!E50+بهمن!E50+اسفند!E50</f>
        <v>0</v>
      </c>
      <c r="F50" s="14">
        <f>فروردین!F50+اردیبهشت!F50+خرداد!F50+تیر!F50+مرداد!F50+شهریور!F50+مهر!F50+آبان!F50+آذر!F50+دی!F50+بهمن!F50+اسفند!F50</f>
        <v>0</v>
      </c>
      <c r="G50" s="14">
        <f>فروردین!G50+اردیبهشت!G50+خرداد!G50+تیر!G50+مرداد!G50+شهریور!G50+مهر!G50+آبان!G50+آذر!G50+دی!G50+بهمن!G50+اسفند!G50</f>
        <v>0</v>
      </c>
      <c r="H50" s="14">
        <f>فروردین!H50+اردیبهشت!H50+خرداد!H50+تیر!H50+مرداد!H50+شهریور!H50+مهر!H50+آبان!H50+آذر!H50+دی!H50+بهمن!H50+اسفند!H50</f>
        <v>0</v>
      </c>
      <c r="I50" s="14">
        <f>فروردین!I50+اردیبهشت!I50+خرداد!I50+تیر!I50+مرداد!I50+شهریور!I50+مهر!I50+آبان!I50+آذر!I50+دی!I50+بهمن!I50+اسفند!I50</f>
        <v>0</v>
      </c>
      <c r="J50" s="14">
        <f>فروردین!J50+اردیبهشت!J50+خرداد!J50+تیر!J50+مرداد!J50+شهریور!J50+مهر!J50+آبان!J50+آذر!J50+دی!J50+بهمن!J50+اسفند!J50</f>
        <v>0</v>
      </c>
      <c r="K50" s="14">
        <f>فروردین!K50+اردیبهشت!K50+خرداد!K50+تیر!K50+مرداد!K50+شهریور!K50+مهر!K50+آبان!K50+آذر!K50+دی!K50+بهمن!K50+اسفند!K50</f>
        <v>0</v>
      </c>
      <c r="L50" s="14">
        <f>فروردین!L50+اردیبهشت!L50+خرداد!L50+تیر!L50+مرداد!L50+شهریور!L50+مهر!L50+آبان!L50+آذر!L50+دی!L50+بهمن!L50+اسفند!L50</f>
        <v>0</v>
      </c>
      <c r="M50" s="81">
        <f>فروردین!M50+اردیبهشت!M50+خرداد!M50+تیر!M50+مرداد!M50+شهریور!M50+مهر!M50+آبان!M50+آذر!M50+دی!M50+بهمن!M50+اسفند!M50</f>
        <v>0</v>
      </c>
      <c r="N50" s="84" t="e">
        <f>تخت!O48</f>
        <v>#DIV/0!</v>
      </c>
      <c r="O50" s="4" t="e">
        <f t="shared" si="0"/>
        <v>#DIV/0!</v>
      </c>
      <c r="P50" s="14">
        <f t="shared" si="1"/>
        <v>0</v>
      </c>
      <c r="Q50" s="14">
        <f t="shared" si="2"/>
        <v>0</v>
      </c>
      <c r="R50" s="14">
        <f t="shared" si="3"/>
        <v>0</v>
      </c>
      <c r="S50" s="14" t="e">
        <f t="shared" si="4"/>
        <v>#DIV/0!</v>
      </c>
      <c r="T50" s="14" t="e">
        <f t="shared" si="5"/>
        <v>#DIV/0!</v>
      </c>
      <c r="U50" s="14" t="e">
        <f t="shared" si="6"/>
        <v>#DIV/0!</v>
      </c>
      <c r="V50" s="14" t="e">
        <f t="shared" si="7"/>
        <v>#DIV/0!</v>
      </c>
      <c r="W50" s="37" t="e">
        <f t="shared" si="8"/>
        <v>#DIV/0!</v>
      </c>
    </row>
    <row r="51" spans="1:23" ht="12.6" customHeight="1" x14ac:dyDescent="0.5">
      <c r="A51" s="38">
        <v>43</v>
      </c>
      <c r="B51" s="54" t="s">
        <v>68</v>
      </c>
      <c r="C51" s="14">
        <f>فروردین!C51+اردیبهشت!C51+خرداد!C51+تیر!C51+مرداد!C51+شهریور!C51+مهر!C51+آبان!C51+آذر!C51+دی!C51+بهمن!C51+اسفند!C51</f>
        <v>0</v>
      </c>
      <c r="D51" s="14">
        <f>فروردین!D51+اردیبهشت!D51+خرداد!D51+تیر!D51+مرداد!D51+شهریور!D51+مهر!D51+آبان!D51+آذر!D51+دی!D51+بهمن!D51+اسفند!D51</f>
        <v>0</v>
      </c>
      <c r="E51" s="14">
        <f>فروردین!E51+اردیبهشت!E51+خرداد!E51+تیر!E51+مرداد!E51+شهریور!E51+مهر!E51+آبان!E51+آذر!E51+دی!E51+بهمن!E51+اسفند!E51</f>
        <v>0</v>
      </c>
      <c r="F51" s="14">
        <f>فروردین!F51+اردیبهشت!F51+خرداد!F51+تیر!F51+مرداد!F51+شهریور!F51+مهر!F51+آبان!F51+آذر!F51+دی!F51+بهمن!F51+اسفند!F51</f>
        <v>0</v>
      </c>
      <c r="G51" s="14">
        <f>فروردین!G51+اردیبهشت!G51+خرداد!G51+تیر!G51+مرداد!G51+شهریور!G51+مهر!G51+آبان!G51+آذر!G51+دی!G51+بهمن!G51+اسفند!G51</f>
        <v>0</v>
      </c>
      <c r="H51" s="14">
        <f>فروردین!H51+اردیبهشت!H51+خرداد!H51+تیر!H51+مرداد!H51+شهریور!H51+مهر!H51+آبان!H51+آذر!H51+دی!H51+بهمن!H51+اسفند!H51</f>
        <v>0</v>
      </c>
      <c r="I51" s="14">
        <f>فروردین!I51+اردیبهشت!I51+خرداد!I51+تیر!I51+مرداد!I51+شهریور!I51+مهر!I51+آبان!I51+آذر!I51+دی!I51+بهمن!I51+اسفند!I51</f>
        <v>0</v>
      </c>
      <c r="J51" s="14">
        <f>فروردین!J51+اردیبهشت!J51+خرداد!J51+تیر!J51+مرداد!J51+شهریور!J51+مهر!J51+آبان!J51+آذر!J51+دی!J51+بهمن!J51+اسفند!J51</f>
        <v>0</v>
      </c>
      <c r="K51" s="14">
        <f>فروردین!K51+اردیبهشت!K51+خرداد!K51+تیر!K51+مرداد!K51+شهریور!K51+مهر!K51+آبان!K51+آذر!K51+دی!K51+بهمن!K51+اسفند!K51</f>
        <v>0</v>
      </c>
      <c r="L51" s="14">
        <f>فروردین!L51+اردیبهشت!L51+خرداد!L51+تیر!L51+مرداد!L51+شهریور!L51+مهر!L51+آبان!L51+آذر!L51+دی!L51+بهمن!L51+اسفند!L51</f>
        <v>0</v>
      </c>
      <c r="M51" s="81">
        <f>فروردین!M51+اردیبهشت!M51+خرداد!M51+تیر!M51+مرداد!M51+شهریور!M51+مهر!M51+آبان!M51+آذر!M51+دی!M51+بهمن!M51+اسفند!M51</f>
        <v>0</v>
      </c>
      <c r="N51" s="84" t="e">
        <f>تخت!O49</f>
        <v>#DIV/0!</v>
      </c>
      <c r="O51" s="4" t="e">
        <f t="shared" si="0"/>
        <v>#DIV/0!</v>
      </c>
      <c r="P51" s="14">
        <f t="shared" si="1"/>
        <v>0</v>
      </c>
      <c r="Q51" s="14">
        <f t="shared" si="2"/>
        <v>0</v>
      </c>
      <c r="R51" s="14">
        <f t="shared" si="3"/>
        <v>0</v>
      </c>
      <c r="S51" s="14" t="e">
        <f t="shared" si="4"/>
        <v>#DIV/0!</v>
      </c>
      <c r="T51" s="14" t="e">
        <f t="shared" si="5"/>
        <v>#DIV/0!</v>
      </c>
      <c r="U51" s="14" t="e">
        <f t="shared" si="6"/>
        <v>#DIV/0!</v>
      </c>
      <c r="V51" s="14" t="e">
        <f t="shared" si="7"/>
        <v>#DIV/0!</v>
      </c>
      <c r="W51" s="37" t="e">
        <f t="shared" si="8"/>
        <v>#DIV/0!</v>
      </c>
    </row>
    <row r="52" spans="1:23" ht="12.6" customHeight="1" x14ac:dyDescent="0.5">
      <c r="A52" s="39">
        <v>44</v>
      </c>
      <c r="B52" s="55" t="s">
        <v>72</v>
      </c>
      <c r="C52" s="14">
        <f>فروردین!C52+اردیبهشت!C52+خرداد!C52+تیر!C52+مرداد!C52+شهریور!C52+مهر!C52+آبان!C52+آذر!C52+دی!C52+بهمن!C52+اسفند!C52</f>
        <v>0</v>
      </c>
      <c r="D52" s="14">
        <f>فروردین!D52+اردیبهشت!D52+خرداد!D52+تیر!D52+مرداد!D52+شهریور!D52+مهر!D52+آبان!D52+آذر!D52+دی!D52+بهمن!D52+اسفند!D52</f>
        <v>0</v>
      </c>
      <c r="E52" s="14">
        <f>فروردین!E52+اردیبهشت!E52+خرداد!E52+تیر!E52+مرداد!E52+شهریور!E52+مهر!E52+آبان!E52+آذر!E52+دی!E52+بهمن!E52+اسفند!E52</f>
        <v>0</v>
      </c>
      <c r="F52" s="14">
        <f>فروردین!F52+اردیبهشت!F52+خرداد!F52+تیر!F52+مرداد!F52+شهریور!F52+مهر!F52+آبان!F52+آذر!F52+دی!F52+بهمن!F52+اسفند!F52</f>
        <v>0</v>
      </c>
      <c r="G52" s="14">
        <f>فروردین!G52+اردیبهشت!G52+خرداد!G52+تیر!G52+مرداد!G52+شهریور!G52+مهر!G52+آبان!G52+آذر!G52+دی!G52+بهمن!G52+اسفند!G52</f>
        <v>0</v>
      </c>
      <c r="H52" s="14">
        <f>فروردین!H52+اردیبهشت!H52+خرداد!H52+تیر!H52+مرداد!H52+شهریور!H52+مهر!H52+آبان!H52+آذر!H52+دی!H52+بهمن!H52+اسفند!H52</f>
        <v>0</v>
      </c>
      <c r="I52" s="14">
        <f>فروردین!I52+اردیبهشت!I52+خرداد!I52+تیر!I52+مرداد!I52+شهریور!I52+مهر!I52+آبان!I52+آذر!I52+دی!I52+بهمن!I52+اسفند!I52</f>
        <v>0</v>
      </c>
      <c r="J52" s="14">
        <f>فروردین!J52+اردیبهشت!J52+خرداد!J52+تیر!J52+مرداد!J52+شهریور!J52+مهر!J52+آبان!J52+آذر!J52+دی!J52+بهمن!J52+اسفند!J52</f>
        <v>0</v>
      </c>
      <c r="K52" s="14">
        <f>فروردین!K52+اردیبهشت!K52+خرداد!K52+تیر!K52+مرداد!K52+شهریور!K52+مهر!K52+آبان!K52+آذر!K52+دی!K52+بهمن!K52+اسفند!K52</f>
        <v>0</v>
      </c>
      <c r="L52" s="14">
        <f>فروردین!L52+اردیبهشت!L52+خرداد!L52+تیر!L52+مرداد!L52+شهریور!L52+مهر!L52+آبان!L52+آذر!L52+دی!L52+بهمن!L52+اسفند!L52</f>
        <v>0</v>
      </c>
      <c r="M52" s="81">
        <f>فروردین!M52+اردیبهشت!M52+خرداد!M52+تیر!M52+مرداد!M52+شهریور!M52+مهر!M52+آبان!M52+آذر!M52+دی!M52+بهمن!M52+اسفند!M52</f>
        <v>0</v>
      </c>
      <c r="N52" s="84" t="e">
        <f>تخت!O50</f>
        <v>#DIV/0!</v>
      </c>
      <c r="O52" s="4" t="e">
        <f t="shared" si="0"/>
        <v>#DIV/0!</v>
      </c>
      <c r="P52" s="14">
        <f t="shared" si="1"/>
        <v>0</v>
      </c>
      <c r="Q52" s="14">
        <f t="shared" si="2"/>
        <v>0</v>
      </c>
      <c r="R52" s="14">
        <f t="shared" si="3"/>
        <v>0</v>
      </c>
      <c r="S52" s="14" t="e">
        <f t="shared" si="4"/>
        <v>#DIV/0!</v>
      </c>
      <c r="T52" s="14" t="e">
        <f t="shared" si="5"/>
        <v>#DIV/0!</v>
      </c>
      <c r="U52" s="14" t="e">
        <f t="shared" si="6"/>
        <v>#DIV/0!</v>
      </c>
      <c r="V52" s="14" t="e">
        <f t="shared" si="7"/>
        <v>#DIV/0!</v>
      </c>
      <c r="W52" s="37" t="e">
        <f t="shared" si="8"/>
        <v>#DIV/0!</v>
      </c>
    </row>
    <row r="53" spans="1:23" ht="12.6" customHeight="1" x14ac:dyDescent="0.5">
      <c r="A53" s="39">
        <v>45</v>
      </c>
      <c r="B53" s="55" t="s">
        <v>73</v>
      </c>
      <c r="C53" s="14">
        <f>فروردین!C53+اردیبهشت!C53+خرداد!C53+تیر!C53+مرداد!C53+شهریور!C53+مهر!C53+آبان!C53+آذر!C53+دی!C53+بهمن!C53+اسفند!C53</f>
        <v>0</v>
      </c>
      <c r="D53" s="14">
        <f>فروردین!D53+اردیبهشت!D53+خرداد!D53+تیر!D53+مرداد!D53+شهریور!D53+مهر!D53+آبان!D53+آذر!D53+دی!D53+بهمن!D53+اسفند!D53</f>
        <v>0</v>
      </c>
      <c r="E53" s="14">
        <f>فروردین!E53+اردیبهشت!E53+خرداد!E53+تیر!E53+مرداد!E53+شهریور!E53+مهر!E53+آبان!E53+آذر!E53+دی!E53+بهمن!E53+اسفند!E53</f>
        <v>0</v>
      </c>
      <c r="F53" s="14">
        <f>فروردین!F53+اردیبهشت!F53+خرداد!F53+تیر!F53+مرداد!F53+شهریور!F53+مهر!F53+آبان!F53+آذر!F53+دی!F53+بهمن!F53+اسفند!F53</f>
        <v>0</v>
      </c>
      <c r="G53" s="14">
        <f>فروردین!G53+اردیبهشت!G53+خرداد!G53+تیر!G53+مرداد!G53+شهریور!G53+مهر!G53+آبان!G53+آذر!G53+دی!G53+بهمن!G53+اسفند!G53</f>
        <v>0</v>
      </c>
      <c r="H53" s="14">
        <f>فروردین!H53+اردیبهشت!H53+خرداد!H53+تیر!H53+مرداد!H53+شهریور!H53+مهر!H53+آبان!H53+آذر!H53+دی!H53+بهمن!H53+اسفند!H53</f>
        <v>0</v>
      </c>
      <c r="I53" s="14">
        <f>فروردین!I53+اردیبهشت!I53+خرداد!I53+تیر!I53+مرداد!I53+شهریور!I53+مهر!I53+آبان!I53+آذر!I53+دی!I53+بهمن!I53+اسفند!I53</f>
        <v>0</v>
      </c>
      <c r="J53" s="14">
        <f>فروردین!J53+اردیبهشت!J53+خرداد!J53+تیر!J53+مرداد!J53+شهریور!J53+مهر!J53+آبان!J53+آذر!J53+دی!J53+بهمن!J53+اسفند!J53</f>
        <v>0</v>
      </c>
      <c r="K53" s="14">
        <f>فروردین!K53+اردیبهشت!K53+خرداد!K53+تیر!K53+مرداد!K53+شهریور!K53+مهر!K53+آبان!K53+آذر!K53+دی!K53+بهمن!K53+اسفند!K53</f>
        <v>0</v>
      </c>
      <c r="L53" s="14">
        <f>فروردین!L53+اردیبهشت!L53+خرداد!L53+تیر!L53+مرداد!L53+شهریور!L53+مهر!L53+آبان!L53+آذر!L53+دی!L53+بهمن!L53+اسفند!L53</f>
        <v>0</v>
      </c>
      <c r="M53" s="81">
        <f>فروردین!M53+اردیبهشت!M53+خرداد!M53+تیر!M53+مرداد!M53+شهریور!M53+مهر!M53+آبان!M53+آذر!M53+دی!M53+بهمن!M53+اسفند!M53</f>
        <v>0</v>
      </c>
      <c r="N53" s="84" t="e">
        <f>تخت!O51</f>
        <v>#DIV/0!</v>
      </c>
      <c r="O53" s="4" t="e">
        <f t="shared" si="0"/>
        <v>#DIV/0!</v>
      </c>
      <c r="P53" s="14">
        <f t="shared" si="1"/>
        <v>0</v>
      </c>
      <c r="Q53" s="14">
        <f t="shared" si="2"/>
        <v>0</v>
      </c>
      <c r="R53" s="14">
        <f t="shared" si="3"/>
        <v>0</v>
      </c>
      <c r="S53" s="14" t="e">
        <f t="shared" si="4"/>
        <v>#DIV/0!</v>
      </c>
      <c r="T53" s="14" t="e">
        <f t="shared" si="5"/>
        <v>#DIV/0!</v>
      </c>
      <c r="U53" s="14" t="e">
        <f t="shared" si="6"/>
        <v>#DIV/0!</v>
      </c>
      <c r="V53" s="14" t="e">
        <f t="shared" si="7"/>
        <v>#DIV/0!</v>
      </c>
      <c r="W53" s="37" t="e">
        <f t="shared" si="8"/>
        <v>#DIV/0!</v>
      </c>
    </row>
    <row r="54" spans="1:23" ht="12.6" customHeight="1" x14ac:dyDescent="0.5">
      <c r="A54" s="39">
        <v>46</v>
      </c>
      <c r="B54" s="55" t="s">
        <v>74</v>
      </c>
      <c r="C54" s="14">
        <f>فروردین!C54+اردیبهشت!C54+خرداد!C54+تیر!C54+مرداد!C54+شهریور!C54+مهر!C54+آبان!C54+آذر!C54+دی!C54+بهمن!C54+اسفند!C54</f>
        <v>0</v>
      </c>
      <c r="D54" s="14">
        <f>فروردین!D54+اردیبهشت!D54+خرداد!D54+تیر!D54+مرداد!D54+شهریور!D54+مهر!D54+آبان!D54+آذر!D54+دی!D54+بهمن!D54+اسفند!D54</f>
        <v>0</v>
      </c>
      <c r="E54" s="14">
        <f>فروردین!E54+اردیبهشت!E54+خرداد!E54+تیر!E54+مرداد!E54+شهریور!E54+مهر!E54+آبان!E54+آذر!E54+دی!E54+بهمن!E54+اسفند!E54</f>
        <v>0</v>
      </c>
      <c r="F54" s="14">
        <f>فروردین!F54+اردیبهشت!F54+خرداد!F54+تیر!F54+مرداد!F54+شهریور!F54+مهر!F54+آبان!F54+آذر!F54+دی!F54+بهمن!F54+اسفند!F54</f>
        <v>0</v>
      </c>
      <c r="G54" s="14">
        <f>فروردین!G54+اردیبهشت!G54+خرداد!G54+تیر!G54+مرداد!G54+شهریور!G54+مهر!G54+آبان!G54+آذر!G54+دی!G54+بهمن!G54+اسفند!G54</f>
        <v>0</v>
      </c>
      <c r="H54" s="14">
        <f>فروردین!H54+اردیبهشت!H54+خرداد!H54+تیر!H54+مرداد!H54+شهریور!H54+مهر!H54+آبان!H54+آذر!H54+دی!H54+بهمن!H54+اسفند!H54</f>
        <v>0</v>
      </c>
      <c r="I54" s="14">
        <f>فروردین!I54+اردیبهشت!I54+خرداد!I54+تیر!I54+مرداد!I54+شهریور!I54+مهر!I54+آبان!I54+آذر!I54+دی!I54+بهمن!I54+اسفند!I54</f>
        <v>0</v>
      </c>
      <c r="J54" s="14">
        <f>فروردین!J54+اردیبهشت!J54+خرداد!J54+تیر!J54+مرداد!J54+شهریور!J54+مهر!J54+آبان!J54+آذر!J54+دی!J54+بهمن!J54+اسفند!J54</f>
        <v>0</v>
      </c>
      <c r="K54" s="14">
        <f>فروردین!K54+اردیبهشت!K54+خرداد!K54+تیر!K54+مرداد!K54+شهریور!K54+مهر!K54+آبان!K54+آذر!K54+دی!K54+بهمن!K54+اسفند!K54</f>
        <v>0</v>
      </c>
      <c r="L54" s="14">
        <f>فروردین!L54+اردیبهشت!L54+خرداد!L54+تیر!L54+مرداد!L54+شهریور!L54+مهر!L54+آبان!L54+آذر!L54+دی!L54+بهمن!L54+اسفند!L54</f>
        <v>0</v>
      </c>
      <c r="M54" s="81">
        <f>فروردین!M54+اردیبهشت!M54+خرداد!M54+تیر!M54+مرداد!M54+شهریور!M54+مهر!M54+آبان!M54+آذر!M54+دی!M54+بهمن!M54+اسفند!M54</f>
        <v>0</v>
      </c>
      <c r="N54" s="84" t="e">
        <f>تخت!O52</f>
        <v>#DIV/0!</v>
      </c>
      <c r="O54" s="4" t="e">
        <f t="shared" si="0"/>
        <v>#DIV/0!</v>
      </c>
      <c r="P54" s="14">
        <f t="shared" si="1"/>
        <v>0</v>
      </c>
      <c r="Q54" s="14">
        <f t="shared" si="2"/>
        <v>0</v>
      </c>
      <c r="R54" s="14">
        <f t="shared" si="3"/>
        <v>0</v>
      </c>
      <c r="S54" s="14" t="e">
        <f t="shared" si="4"/>
        <v>#DIV/0!</v>
      </c>
      <c r="T54" s="14" t="e">
        <f t="shared" si="5"/>
        <v>#DIV/0!</v>
      </c>
      <c r="U54" s="14" t="e">
        <f t="shared" si="6"/>
        <v>#DIV/0!</v>
      </c>
      <c r="V54" s="14" t="e">
        <f t="shared" si="7"/>
        <v>#DIV/0!</v>
      </c>
      <c r="W54" s="37" t="e">
        <f t="shared" si="8"/>
        <v>#DIV/0!</v>
      </c>
    </row>
    <row r="55" spans="1:23" ht="12.6" customHeight="1" x14ac:dyDescent="0.5">
      <c r="A55" s="39">
        <v>47</v>
      </c>
      <c r="B55" s="55" t="s">
        <v>75</v>
      </c>
      <c r="C55" s="14">
        <f>فروردین!C55+اردیبهشت!C55+خرداد!C55+تیر!C55+مرداد!C55+شهریور!C55+مهر!C55+آبان!C55+آذر!C55+دی!C55+بهمن!C55+اسفند!C55</f>
        <v>0</v>
      </c>
      <c r="D55" s="14">
        <f>فروردین!D55+اردیبهشت!D55+خرداد!D55+تیر!D55+مرداد!D55+شهریور!D55+مهر!D55+آبان!D55+آذر!D55+دی!D55+بهمن!D55+اسفند!D55</f>
        <v>0</v>
      </c>
      <c r="E55" s="14">
        <f>فروردین!E55+اردیبهشت!E55+خرداد!E55+تیر!E55+مرداد!E55+شهریور!E55+مهر!E55+آبان!E55+آذر!E55+دی!E55+بهمن!E55+اسفند!E55</f>
        <v>0</v>
      </c>
      <c r="F55" s="14">
        <f>فروردین!F55+اردیبهشت!F55+خرداد!F55+تیر!F55+مرداد!F55+شهریور!F55+مهر!F55+آبان!F55+آذر!F55+دی!F55+بهمن!F55+اسفند!F55</f>
        <v>0</v>
      </c>
      <c r="G55" s="14">
        <f>فروردین!G55+اردیبهشت!G55+خرداد!G55+تیر!G55+مرداد!G55+شهریور!G55+مهر!G55+آبان!G55+آذر!G55+دی!G55+بهمن!G55+اسفند!G55</f>
        <v>0</v>
      </c>
      <c r="H55" s="14">
        <f>فروردین!H55+اردیبهشت!H55+خرداد!H55+تیر!H55+مرداد!H55+شهریور!H55+مهر!H55+آبان!H55+آذر!H55+دی!H55+بهمن!H55+اسفند!H55</f>
        <v>0</v>
      </c>
      <c r="I55" s="14">
        <f>فروردین!I55+اردیبهشت!I55+خرداد!I55+تیر!I55+مرداد!I55+شهریور!I55+مهر!I55+آبان!I55+آذر!I55+دی!I55+بهمن!I55+اسفند!I55</f>
        <v>0</v>
      </c>
      <c r="J55" s="14">
        <f>فروردین!J55+اردیبهشت!J55+خرداد!J55+تیر!J55+مرداد!J55+شهریور!J55+مهر!J55+آبان!J55+آذر!J55+دی!J55+بهمن!J55+اسفند!J55</f>
        <v>0</v>
      </c>
      <c r="K55" s="14">
        <f>فروردین!K55+اردیبهشت!K55+خرداد!K55+تیر!K55+مرداد!K55+شهریور!K55+مهر!K55+آبان!K55+آذر!K55+دی!K55+بهمن!K55+اسفند!K55</f>
        <v>0</v>
      </c>
      <c r="L55" s="14">
        <f>فروردین!L55+اردیبهشت!L55+خرداد!L55+تیر!L55+مرداد!L55+شهریور!L55+مهر!L55+آبان!L55+آذر!L55+دی!L55+بهمن!L55+اسفند!L55</f>
        <v>0</v>
      </c>
      <c r="M55" s="81">
        <f>فروردین!M55+اردیبهشت!M55+خرداد!M55+تیر!M55+مرداد!M55+شهریور!M55+مهر!M55+آبان!M55+آذر!M55+دی!M55+بهمن!M55+اسفند!M55</f>
        <v>0</v>
      </c>
      <c r="N55" s="84" t="e">
        <f>تخت!O53</f>
        <v>#DIV/0!</v>
      </c>
      <c r="O55" s="4" t="e">
        <f t="shared" si="0"/>
        <v>#DIV/0!</v>
      </c>
      <c r="P55" s="14">
        <f t="shared" si="1"/>
        <v>0</v>
      </c>
      <c r="Q55" s="14">
        <f t="shared" si="2"/>
        <v>0</v>
      </c>
      <c r="R55" s="14">
        <f t="shared" si="3"/>
        <v>0</v>
      </c>
      <c r="S55" s="14" t="e">
        <f t="shared" si="4"/>
        <v>#DIV/0!</v>
      </c>
      <c r="T55" s="14" t="e">
        <f t="shared" si="5"/>
        <v>#DIV/0!</v>
      </c>
      <c r="U55" s="14" t="e">
        <f t="shared" si="6"/>
        <v>#DIV/0!</v>
      </c>
      <c r="V55" s="14" t="e">
        <f t="shared" si="7"/>
        <v>#DIV/0!</v>
      </c>
      <c r="W55" s="37" t="e">
        <f t="shared" si="8"/>
        <v>#DIV/0!</v>
      </c>
    </row>
    <row r="56" spans="1:23" ht="12.6" customHeight="1" x14ac:dyDescent="0.5">
      <c r="A56" s="39">
        <v>48</v>
      </c>
      <c r="B56" s="55" t="s">
        <v>76</v>
      </c>
      <c r="C56" s="14">
        <f>فروردین!C56+اردیبهشت!C56+خرداد!C56+تیر!C56+مرداد!C56+شهریور!C56+مهر!C56+آبان!C56+آذر!C56+دی!C56+بهمن!C56+اسفند!C56</f>
        <v>0</v>
      </c>
      <c r="D56" s="14">
        <f>فروردین!D56+اردیبهشت!D56+خرداد!D56+تیر!D56+مرداد!D56+شهریور!D56+مهر!D56+آبان!D56+آذر!D56+دی!D56+بهمن!D56+اسفند!D56</f>
        <v>0</v>
      </c>
      <c r="E56" s="14">
        <f>فروردین!E56+اردیبهشت!E56+خرداد!E56+تیر!E56+مرداد!E56+شهریور!E56+مهر!E56+آبان!E56+آذر!E56+دی!E56+بهمن!E56+اسفند!E56</f>
        <v>0</v>
      </c>
      <c r="F56" s="14">
        <f>فروردین!F56+اردیبهشت!F56+خرداد!F56+تیر!F56+مرداد!F56+شهریور!F56+مهر!F56+آبان!F56+آذر!F56+دی!F56+بهمن!F56+اسفند!F56</f>
        <v>0</v>
      </c>
      <c r="G56" s="14">
        <f>فروردین!G56+اردیبهشت!G56+خرداد!G56+تیر!G56+مرداد!G56+شهریور!G56+مهر!G56+آبان!G56+آذر!G56+دی!G56+بهمن!G56+اسفند!G56</f>
        <v>0</v>
      </c>
      <c r="H56" s="14">
        <f>فروردین!H56+اردیبهشت!H56+خرداد!H56+تیر!H56+مرداد!H56+شهریور!H56+مهر!H56+آبان!H56+آذر!H56+دی!H56+بهمن!H56+اسفند!H56</f>
        <v>0</v>
      </c>
      <c r="I56" s="14">
        <f>فروردین!I56+اردیبهشت!I56+خرداد!I56+تیر!I56+مرداد!I56+شهریور!I56+مهر!I56+آبان!I56+آذر!I56+دی!I56+بهمن!I56+اسفند!I56</f>
        <v>0</v>
      </c>
      <c r="J56" s="14">
        <f>فروردین!J56+اردیبهشت!J56+خرداد!J56+تیر!J56+مرداد!J56+شهریور!J56+مهر!J56+آبان!J56+آذر!J56+دی!J56+بهمن!J56+اسفند!J56</f>
        <v>0</v>
      </c>
      <c r="K56" s="14">
        <f>فروردین!K56+اردیبهشت!K56+خرداد!K56+تیر!K56+مرداد!K56+شهریور!K56+مهر!K56+آبان!K56+آذر!K56+دی!K56+بهمن!K56+اسفند!K56</f>
        <v>0</v>
      </c>
      <c r="L56" s="14">
        <f>فروردین!L56+اردیبهشت!L56+خرداد!L56+تیر!L56+مرداد!L56+شهریور!L56+مهر!L56+آبان!L56+آذر!L56+دی!L56+بهمن!L56+اسفند!L56</f>
        <v>0</v>
      </c>
      <c r="M56" s="81">
        <f>فروردین!M56+اردیبهشت!M56+خرداد!M56+تیر!M56+مرداد!M56+شهریور!M56+مهر!M56+آبان!M56+آذر!M56+دی!M56+بهمن!M56+اسفند!M56</f>
        <v>0</v>
      </c>
      <c r="N56" s="84" t="e">
        <f>تخت!O54</f>
        <v>#DIV/0!</v>
      </c>
      <c r="O56" s="4" t="e">
        <f t="shared" si="0"/>
        <v>#DIV/0!</v>
      </c>
      <c r="P56" s="14">
        <f t="shared" si="1"/>
        <v>0</v>
      </c>
      <c r="Q56" s="14">
        <f t="shared" si="2"/>
        <v>0</v>
      </c>
      <c r="R56" s="14">
        <f t="shared" si="3"/>
        <v>0</v>
      </c>
      <c r="S56" s="14" t="e">
        <f t="shared" si="4"/>
        <v>#DIV/0!</v>
      </c>
      <c r="T56" s="14" t="e">
        <f t="shared" si="5"/>
        <v>#DIV/0!</v>
      </c>
      <c r="U56" s="14" t="e">
        <f t="shared" si="6"/>
        <v>#DIV/0!</v>
      </c>
      <c r="V56" s="14" t="e">
        <f t="shared" si="7"/>
        <v>#DIV/0!</v>
      </c>
      <c r="W56" s="37" t="e">
        <f t="shared" si="8"/>
        <v>#DIV/0!</v>
      </c>
    </row>
    <row r="57" spans="1:23" ht="12.6" customHeight="1" x14ac:dyDescent="0.5">
      <c r="A57" s="39">
        <v>49</v>
      </c>
      <c r="B57" s="55" t="s">
        <v>77</v>
      </c>
      <c r="C57" s="14">
        <f>فروردین!C57+اردیبهشت!C57+خرداد!C57+تیر!C57+مرداد!C57+شهریور!C57+مهر!C57+آبان!C57+آذر!C57+دی!C57+بهمن!C57+اسفند!C57</f>
        <v>0</v>
      </c>
      <c r="D57" s="14">
        <f>فروردین!D57+اردیبهشت!D57+خرداد!D57+تیر!D57+مرداد!D57+شهریور!D57+مهر!D57+آبان!D57+آذر!D57+دی!D57+بهمن!D57+اسفند!D57</f>
        <v>0</v>
      </c>
      <c r="E57" s="14">
        <f>فروردین!E57+اردیبهشت!E57+خرداد!E57+تیر!E57+مرداد!E57+شهریور!E57+مهر!E57+آبان!E57+آذر!E57+دی!E57+بهمن!E57+اسفند!E57</f>
        <v>0</v>
      </c>
      <c r="F57" s="14">
        <f>فروردین!F57+اردیبهشت!F57+خرداد!F57+تیر!F57+مرداد!F57+شهریور!F57+مهر!F57+آبان!F57+آذر!F57+دی!F57+بهمن!F57+اسفند!F57</f>
        <v>0</v>
      </c>
      <c r="G57" s="14">
        <f>فروردین!G57+اردیبهشت!G57+خرداد!G57+تیر!G57+مرداد!G57+شهریور!G57+مهر!G57+آبان!G57+آذر!G57+دی!G57+بهمن!G57+اسفند!G57</f>
        <v>0</v>
      </c>
      <c r="H57" s="14">
        <f>فروردین!H57+اردیبهشت!H57+خرداد!H57+تیر!H57+مرداد!H57+شهریور!H57+مهر!H57+آبان!H57+آذر!H57+دی!H57+بهمن!H57+اسفند!H57</f>
        <v>0</v>
      </c>
      <c r="I57" s="14">
        <f>فروردین!I57+اردیبهشت!I57+خرداد!I57+تیر!I57+مرداد!I57+شهریور!I57+مهر!I57+آبان!I57+آذر!I57+دی!I57+بهمن!I57+اسفند!I57</f>
        <v>0</v>
      </c>
      <c r="J57" s="14">
        <f>فروردین!J57+اردیبهشت!J57+خرداد!J57+تیر!J57+مرداد!J57+شهریور!J57+مهر!J57+آبان!J57+آذر!J57+دی!J57+بهمن!J57+اسفند!J57</f>
        <v>0</v>
      </c>
      <c r="K57" s="14">
        <f>فروردین!K57+اردیبهشت!K57+خرداد!K57+تیر!K57+مرداد!K57+شهریور!K57+مهر!K57+آبان!K57+آذر!K57+دی!K57+بهمن!K57+اسفند!K57</f>
        <v>0</v>
      </c>
      <c r="L57" s="14">
        <f>فروردین!L57+اردیبهشت!L57+خرداد!L57+تیر!L57+مرداد!L57+شهریور!L57+مهر!L57+آبان!L57+آذر!L57+دی!L57+بهمن!L57+اسفند!L57</f>
        <v>0</v>
      </c>
      <c r="M57" s="81">
        <f>فروردین!M57+اردیبهشت!M57+خرداد!M57+تیر!M57+مرداد!M57+شهریور!M57+مهر!M57+آبان!M57+آذر!M57+دی!M57+بهمن!M57+اسفند!M57</f>
        <v>0</v>
      </c>
      <c r="N57" s="84" t="e">
        <f>تخت!O55</f>
        <v>#DIV/0!</v>
      </c>
      <c r="O57" s="4" t="e">
        <f t="shared" si="0"/>
        <v>#DIV/0!</v>
      </c>
      <c r="P57" s="14">
        <f t="shared" si="1"/>
        <v>0</v>
      </c>
      <c r="Q57" s="14">
        <f t="shared" si="2"/>
        <v>0</v>
      </c>
      <c r="R57" s="14">
        <f t="shared" si="3"/>
        <v>0</v>
      </c>
      <c r="S57" s="14" t="e">
        <f t="shared" si="4"/>
        <v>#DIV/0!</v>
      </c>
      <c r="T57" s="14" t="e">
        <f t="shared" si="5"/>
        <v>#DIV/0!</v>
      </c>
      <c r="U57" s="14" t="e">
        <f t="shared" si="6"/>
        <v>#DIV/0!</v>
      </c>
      <c r="V57" s="14" t="e">
        <f t="shared" si="7"/>
        <v>#DIV/0!</v>
      </c>
      <c r="W57" s="37" t="e">
        <f t="shared" si="8"/>
        <v>#DIV/0!</v>
      </c>
    </row>
    <row r="58" spans="1:23" ht="12.6" customHeight="1" x14ac:dyDescent="0.5">
      <c r="A58" s="39">
        <v>50</v>
      </c>
      <c r="B58" s="55" t="s">
        <v>78</v>
      </c>
      <c r="C58" s="14">
        <f>فروردین!C58+اردیبهشت!C58+خرداد!C58+تیر!C58+مرداد!C58+شهریور!C58+مهر!C58+آبان!C58+آذر!C58+دی!C58+بهمن!C58+اسفند!C58</f>
        <v>0</v>
      </c>
      <c r="D58" s="14">
        <f>فروردین!D58+اردیبهشت!D58+خرداد!D58+تیر!D58+مرداد!D58+شهریور!D58+مهر!D58+آبان!D58+آذر!D58+دی!D58+بهمن!D58+اسفند!D58</f>
        <v>0</v>
      </c>
      <c r="E58" s="14">
        <f>فروردین!E58+اردیبهشت!E58+خرداد!E58+تیر!E58+مرداد!E58+شهریور!E58+مهر!E58+آبان!E58+آذر!E58+دی!E58+بهمن!E58+اسفند!E58</f>
        <v>0</v>
      </c>
      <c r="F58" s="14">
        <f>فروردین!F58+اردیبهشت!F58+خرداد!F58+تیر!F58+مرداد!F58+شهریور!F58+مهر!F58+آبان!F58+آذر!F58+دی!F58+بهمن!F58+اسفند!F58</f>
        <v>0</v>
      </c>
      <c r="G58" s="14">
        <f>فروردین!G58+اردیبهشت!G58+خرداد!G58+تیر!G58+مرداد!G58+شهریور!G58+مهر!G58+آبان!G58+آذر!G58+دی!G58+بهمن!G58+اسفند!G58</f>
        <v>0</v>
      </c>
      <c r="H58" s="14">
        <f>فروردین!H58+اردیبهشت!H58+خرداد!H58+تیر!H58+مرداد!H58+شهریور!H58+مهر!H58+آبان!H58+آذر!H58+دی!H58+بهمن!H58+اسفند!H58</f>
        <v>0</v>
      </c>
      <c r="I58" s="14">
        <f>فروردین!I58+اردیبهشت!I58+خرداد!I58+تیر!I58+مرداد!I58+شهریور!I58+مهر!I58+آبان!I58+آذر!I58+دی!I58+بهمن!I58+اسفند!I58</f>
        <v>0</v>
      </c>
      <c r="J58" s="14">
        <f>فروردین!J58+اردیبهشت!J58+خرداد!J58+تیر!J58+مرداد!J58+شهریور!J58+مهر!J58+آبان!J58+آذر!J58+دی!J58+بهمن!J58+اسفند!J58</f>
        <v>0</v>
      </c>
      <c r="K58" s="14">
        <f>فروردین!K58+اردیبهشت!K58+خرداد!K58+تیر!K58+مرداد!K58+شهریور!K58+مهر!K58+آبان!K58+آذر!K58+دی!K58+بهمن!K58+اسفند!K58</f>
        <v>0</v>
      </c>
      <c r="L58" s="14">
        <f>فروردین!L58+اردیبهشت!L58+خرداد!L58+تیر!L58+مرداد!L58+شهریور!L58+مهر!L58+آبان!L58+آذر!L58+دی!L58+بهمن!L58+اسفند!L58</f>
        <v>0</v>
      </c>
      <c r="M58" s="81">
        <f>فروردین!M58+اردیبهشت!M58+خرداد!M58+تیر!M58+مرداد!M58+شهریور!M58+مهر!M58+آبان!M58+آذر!M58+دی!M58+بهمن!M58+اسفند!M58</f>
        <v>0</v>
      </c>
      <c r="N58" s="84" t="e">
        <f>تخت!O56</f>
        <v>#DIV/0!</v>
      </c>
      <c r="O58" s="4" t="e">
        <f t="shared" si="0"/>
        <v>#DIV/0!</v>
      </c>
      <c r="P58" s="14">
        <f t="shared" si="1"/>
        <v>0</v>
      </c>
      <c r="Q58" s="14">
        <f t="shared" si="2"/>
        <v>0</v>
      </c>
      <c r="R58" s="14">
        <f t="shared" si="3"/>
        <v>0</v>
      </c>
      <c r="S58" s="14" t="e">
        <f t="shared" si="4"/>
        <v>#DIV/0!</v>
      </c>
      <c r="T58" s="14" t="e">
        <f t="shared" si="5"/>
        <v>#DIV/0!</v>
      </c>
      <c r="U58" s="14" t="e">
        <f t="shared" si="6"/>
        <v>#DIV/0!</v>
      </c>
      <c r="V58" s="14" t="e">
        <f t="shared" si="7"/>
        <v>#DIV/0!</v>
      </c>
      <c r="W58" s="37" t="e">
        <f t="shared" si="8"/>
        <v>#DIV/0!</v>
      </c>
    </row>
    <row r="59" spans="1:23" ht="12.6" customHeight="1" x14ac:dyDescent="0.5">
      <c r="A59" s="39">
        <v>51</v>
      </c>
      <c r="B59" s="55" t="s">
        <v>79</v>
      </c>
      <c r="C59" s="14">
        <f>فروردین!C59+اردیبهشت!C59+خرداد!C59+تیر!C59+مرداد!C59+شهریور!C59+مهر!C59+آبان!C59+آذر!C59+دی!C59+بهمن!C59+اسفند!C59</f>
        <v>0</v>
      </c>
      <c r="D59" s="14">
        <f>فروردین!D59+اردیبهشت!D59+خرداد!D59+تیر!D59+مرداد!D59+شهریور!D59+مهر!D59+آبان!D59+آذر!D59+دی!D59+بهمن!D59+اسفند!D59</f>
        <v>0</v>
      </c>
      <c r="E59" s="14">
        <f>فروردین!E59+اردیبهشت!E59+خرداد!E59+تیر!E59+مرداد!E59+شهریور!E59+مهر!E59+آبان!E59+آذر!E59+دی!E59+بهمن!E59+اسفند!E59</f>
        <v>0</v>
      </c>
      <c r="F59" s="14">
        <f>فروردین!F59+اردیبهشت!F59+خرداد!F59+تیر!F59+مرداد!F59+شهریور!F59+مهر!F59+آبان!F59+آذر!F59+دی!F59+بهمن!F59+اسفند!F59</f>
        <v>0</v>
      </c>
      <c r="G59" s="14">
        <f>فروردین!G59+اردیبهشت!G59+خرداد!G59+تیر!G59+مرداد!G59+شهریور!G59+مهر!G59+آبان!G59+آذر!G59+دی!G59+بهمن!G59+اسفند!G59</f>
        <v>0</v>
      </c>
      <c r="H59" s="14">
        <f>فروردین!H59+اردیبهشت!H59+خرداد!H59+تیر!H59+مرداد!H59+شهریور!H59+مهر!H59+آبان!H59+آذر!H59+دی!H59+بهمن!H59+اسفند!H59</f>
        <v>0</v>
      </c>
      <c r="I59" s="14">
        <f>فروردین!I59+اردیبهشت!I59+خرداد!I59+تیر!I59+مرداد!I59+شهریور!I59+مهر!I59+آبان!I59+آذر!I59+دی!I59+بهمن!I59+اسفند!I59</f>
        <v>0</v>
      </c>
      <c r="J59" s="14">
        <f>فروردین!J59+اردیبهشت!J59+خرداد!J59+تیر!J59+مرداد!J59+شهریور!J59+مهر!J59+آبان!J59+آذر!J59+دی!J59+بهمن!J59+اسفند!J59</f>
        <v>0</v>
      </c>
      <c r="K59" s="14">
        <f>فروردین!K59+اردیبهشت!K59+خرداد!K59+تیر!K59+مرداد!K59+شهریور!K59+مهر!K59+آبان!K59+آذر!K59+دی!K59+بهمن!K59+اسفند!K59</f>
        <v>0</v>
      </c>
      <c r="L59" s="14">
        <f>فروردین!L59+اردیبهشت!L59+خرداد!L59+تیر!L59+مرداد!L59+شهریور!L59+مهر!L59+آبان!L59+آذر!L59+دی!L59+بهمن!L59+اسفند!L59</f>
        <v>0</v>
      </c>
      <c r="M59" s="81">
        <f>فروردین!M59+اردیبهشت!M59+خرداد!M59+تیر!M59+مرداد!M59+شهریور!M59+مهر!M59+آبان!M59+آذر!M59+دی!M59+بهمن!M59+اسفند!M59</f>
        <v>0</v>
      </c>
      <c r="N59" s="84" t="e">
        <f>تخت!O57</f>
        <v>#DIV/0!</v>
      </c>
      <c r="O59" s="4" t="e">
        <f t="shared" si="0"/>
        <v>#DIV/0!</v>
      </c>
      <c r="P59" s="14">
        <f t="shared" si="1"/>
        <v>0</v>
      </c>
      <c r="Q59" s="14">
        <f t="shared" si="2"/>
        <v>0</v>
      </c>
      <c r="R59" s="14">
        <f t="shared" si="3"/>
        <v>0</v>
      </c>
      <c r="S59" s="14" t="e">
        <f t="shared" si="4"/>
        <v>#DIV/0!</v>
      </c>
      <c r="T59" s="14" t="e">
        <f t="shared" si="5"/>
        <v>#DIV/0!</v>
      </c>
      <c r="U59" s="14" t="e">
        <f t="shared" si="6"/>
        <v>#DIV/0!</v>
      </c>
      <c r="V59" s="14" t="e">
        <f t="shared" si="7"/>
        <v>#DIV/0!</v>
      </c>
      <c r="W59" s="37" t="e">
        <f t="shared" si="8"/>
        <v>#DIV/0!</v>
      </c>
    </row>
    <row r="60" spans="1:23" ht="12.6" customHeight="1" x14ac:dyDescent="0.5">
      <c r="A60" s="39">
        <v>52</v>
      </c>
      <c r="B60" s="55" t="s">
        <v>80</v>
      </c>
      <c r="C60" s="14">
        <f>فروردین!C60+اردیبهشت!C60+خرداد!C60+تیر!C60+مرداد!C60+شهریور!C60+مهر!C60+آبان!C60+آذر!C60+دی!C60+بهمن!C60+اسفند!C60</f>
        <v>0</v>
      </c>
      <c r="D60" s="14">
        <f>فروردین!D60+اردیبهشت!D60+خرداد!D60+تیر!D60+مرداد!D60+شهریور!D60+مهر!D60+آبان!D60+آذر!D60+دی!D60+بهمن!D60+اسفند!D60</f>
        <v>0</v>
      </c>
      <c r="E60" s="14">
        <f>فروردین!E60+اردیبهشت!E60+خرداد!E60+تیر!E60+مرداد!E60+شهریور!E60+مهر!E60+آبان!E60+آذر!E60+دی!E60+بهمن!E60+اسفند!E60</f>
        <v>0</v>
      </c>
      <c r="F60" s="14">
        <f>فروردین!F60+اردیبهشت!F60+خرداد!F60+تیر!F60+مرداد!F60+شهریور!F60+مهر!F60+آبان!F60+آذر!F60+دی!F60+بهمن!F60+اسفند!F60</f>
        <v>0</v>
      </c>
      <c r="G60" s="14">
        <f>فروردین!G60+اردیبهشت!G60+خرداد!G60+تیر!G60+مرداد!G60+شهریور!G60+مهر!G60+آبان!G60+آذر!G60+دی!G60+بهمن!G60+اسفند!G60</f>
        <v>0</v>
      </c>
      <c r="H60" s="14">
        <f>فروردین!H60+اردیبهشت!H60+خرداد!H60+تیر!H60+مرداد!H60+شهریور!H60+مهر!H60+آبان!H60+آذر!H60+دی!H60+بهمن!H60+اسفند!H60</f>
        <v>0</v>
      </c>
      <c r="I60" s="14">
        <f>فروردین!I60+اردیبهشت!I60+خرداد!I60+تیر!I60+مرداد!I60+شهریور!I60+مهر!I60+آبان!I60+آذر!I60+دی!I60+بهمن!I60+اسفند!I60</f>
        <v>0</v>
      </c>
      <c r="J60" s="14">
        <f>فروردین!J60+اردیبهشت!J60+خرداد!J60+تیر!J60+مرداد!J60+شهریور!J60+مهر!J60+آبان!J60+آذر!J60+دی!J60+بهمن!J60+اسفند!J60</f>
        <v>0</v>
      </c>
      <c r="K60" s="14">
        <f>فروردین!K60+اردیبهشت!K60+خرداد!K60+تیر!K60+مرداد!K60+شهریور!K60+مهر!K60+آبان!K60+آذر!K60+دی!K60+بهمن!K60+اسفند!K60</f>
        <v>0</v>
      </c>
      <c r="L60" s="14">
        <f>فروردین!L60+اردیبهشت!L60+خرداد!L60+تیر!L60+مرداد!L60+شهریور!L60+مهر!L60+آبان!L60+آذر!L60+دی!L60+بهمن!L60+اسفند!L60</f>
        <v>0</v>
      </c>
      <c r="M60" s="81">
        <f>فروردین!M60+اردیبهشت!M60+خرداد!M60+تیر!M60+مرداد!M60+شهریور!M60+مهر!M60+آبان!M60+آذر!M60+دی!M60+بهمن!M60+اسفند!M60</f>
        <v>0</v>
      </c>
      <c r="N60" s="84" t="e">
        <f>تخت!O58</f>
        <v>#DIV/0!</v>
      </c>
      <c r="O60" s="4" t="e">
        <f t="shared" si="0"/>
        <v>#DIV/0!</v>
      </c>
      <c r="P60" s="14">
        <f t="shared" si="1"/>
        <v>0</v>
      </c>
      <c r="Q60" s="14">
        <f t="shared" si="2"/>
        <v>0</v>
      </c>
      <c r="R60" s="14">
        <f t="shared" si="3"/>
        <v>0</v>
      </c>
      <c r="S60" s="14" t="e">
        <f t="shared" si="4"/>
        <v>#DIV/0!</v>
      </c>
      <c r="T60" s="14" t="e">
        <f t="shared" si="5"/>
        <v>#DIV/0!</v>
      </c>
      <c r="U60" s="14" t="e">
        <f t="shared" si="6"/>
        <v>#DIV/0!</v>
      </c>
      <c r="V60" s="14" t="e">
        <f t="shared" si="7"/>
        <v>#DIV/0!</v>
      </c>
      <c r="W60" s="37" t="e">
        <f t="shared" si="8"/>
        <v>#DIV/0!</v>
      </c>
    </row>
    <row r="61" spans="1:23" ht="12.6" customHeight="1" x14ac:dyDescent="0.5">
      <c r="A61" s="39">
        <v>53</v>
      </c>
      <c r="B61" s="55" t="s">
        <v>81</v>
      </c>
      <c r="C61" s="14">
        <f>فروردین!C61+اردیبهشت!C61+خرداد!C61+تیر!C61+مرداد!C61+شهریور!C61+مهر!C61+آبان!C61+آذر!C61+دی!C61+بهمن!C61+اسفند!C61</f>
        <v>0</v>
      </c>
      <c r="D61" s="14">
        <f>فروردین!D61+اردیبهشت!D61+خرداد!D61+تیر!D61+مرداد!D61+شهریور!D61+مهر!D61+آبان!D61+آذر!D61+دی!D61+بهمن!D61+اسفند!D61</f>
        <v>0</v>
      </c>
      <c r="E61" s="14">
        <f>فروردین!E61+اردیبهشت!E61+خرداد!E61+تیر!E61+مرداد!E61+شهریور!E61+مهر!E61+آبان!E61+آذر!E61+دی!E61+بهمن!E61+اسفند!E61</f>
        <v>0</v>
      </c>
      <c r="F61" s="14">
        <f>فروردین!F61+اردیبهشت!F61+خرداد!F61+تیر!F61+مرداد!F61+شهریور!F61+مهر!F61+آبان!F61+آذر!F61+دی!F61+بهمن!F61+اسفند!F61</f>
        <v>0</v>
      </c>
      <c r="G61" s="14">
        <f>فروردین!G61+اردیبهشت!G61+خرداد!G61+تیر!G61+مرداد!G61+شهریور!G61+مهر!G61+آبان!G61+آذر!G61+دی!G61+بهمن!G61+اسفند!G61</f>
        <v>0</v>
      </c>
      <c r="H61" s="14">
        <f>فروردین!H61+اردیبهشت!H61+خرداد!H61+تیر!H61+مرداد!H61+شهریور!H61+مهر!H61+آبان!H61+آذر!H61+دی!H61+بهمن!H61+اسفند!H61</f>
        <v>0</v>
      </c>
      <c r="I61" s="14">
        <f>فروردین!I61+اردیبهشت!I61+خرداد!I61+تیر!I61+مرداد!I61+شهریور!I61+مهر!I61+آبان!I61+آذر!I61+دی!I61+بهمن!I61+اسفند!I61</f>
        <v>0</v>
      </c>
      <c r="J61" s="14">
        <f>فروردین!J61+اردیبهشت!J61+خرداد!J61+تیر!J61+مرداد!J61+شهریور!J61+مهر!J61+آبان!J61+آذر!J61+دی!J61+بهمن!J61+اسفند!J61</f>
        <v>0</v>
      </c>
      <c r="K61" s="14">
        <f>فروردین!K61+اردیبهشت!K61+خرداد!K61+تیر!K61+مرداد!K61+شهریور!K61+مهر!K61+آبان!K61+آذر!K61+دی!K61+بهمن!K61+اسفند!K61</f>
        <v>0</v>
      </c>
      <c r="L61" s="14">
        <f>فروردین!L61+اردیبهشت!L61+خرداد!L61+تیر!L61+مرداد!L61+شهریور!L61+مهر!L61+آبان!L61+آذر!L61+دی!L61+بهمن!L61+اسفند!L61</f>
        <v>0</v>
      </c>
      <c r="M61" s="81">
        <f>فروردین!M61+اردیبهشت!M61+خرداد!M61+تیر!M61+مرداد!M61+شهریور!M61+مهر!M61+آبان!M61+آذر!M61+دی!M61+بهمن!M61+اسفند!M61</f>
        <v>0</v>
      </c>
      <c r="N61" s="84" t="e">
        <f>تخت!O59</f>
        <v>#DIV/0!</v>
      </c>
      <c r="O61" s="4" t="e">
        <f t="shared" si="0"/>
        <v>#DIV/0!</v>
      </c>
      <c r="P61" s="14">
        <f t="shared" si="1"/>
        <v>0</v>
      </c>
      <c r="Q61" s="14">
        <f t="shared" si="2"/>
        <v>0</v>
      </c>
      <c r="R61" s="14">
        <f t="shared" si="3"/>
        <v>0</v>
      </c>
      <c r="S61" s="14" t="e">
        <f t="shared" si="4"/>
        <v>#DIV/0!</v>
      </c>
      <c r="T61" s="14" t="e">
        <f t="shared" si="5"/>
        <v>#DIV/0!</v>
      </c>
      <c r="U61" s="14" t="e">
        <f t="shared" si="6"/>
        <v>#DIV/0!</v>
      </c>
      <c r="V61" s="14" t="e">
        <f t="shared" si="7"/>
        <v>#DIV/0!</v>
      </c>
      <c r="W61" s="37" t="e">
        <f t="shared" si="8"/>
        <v>#DIV/0!</v>
      </c>
    </row>
    <row r="62" spans="1:23" ht="12.6" customHeight="1" x14ac:dyDescent="0.5">
      <c r="A62" s="39">
        <v>54</v>
      </c>
      <c r="B62" s="55" t="s">
        <v>161</v>
      </c>
      <c r="C62" s="14">
        <f>فروردین!C62+اردیبهشت!C62+خرداد!C62+تیر!C62+مرداد!C62+شهریور!C62+مهر!C62+آبان!C62+آذر!C62+دی!C62+بهمن!C62+اسفند!C62</f>
        <v>0</v>
      </c>
      <c r="D62" s="14">
        <f>فروردین!D62+اردیبهشت!D62+خرداد!D62+تیر!D62+مرداد!D62+شهریور!D62+مهر!D62+آبان!D62+آذر!D62+دی!D62+بهمن!D62+اسفند!D62</f>
        <v>0</v>
      </c>
      <c r="E62" s="14">
        <f>فروردین!E62+اردیبهشت!E62+خرداد!E62+تیر!E62+مرداد!E62+شهریور!E62+مهر!E62+آبان!E62+آذر!E62+دی!E62+بهمن!E62+اسفند!E62</f>
        <v>0</v>
      </c>
      <c r="F62" s="14">
        <f>فروردین!F62+اردیبهشت!F62+خرداد!F62+تیر!F62+مرداد!F62+شهریور!F62+مهر!F62+آبان!F62+آذر!F62+دی!F62+بهمن!F62+اسفند!F62</f>
        <v>0</v>
      </c>
      <c r="G62" s="14">
        <f>فروردین!G62+اردیبهشت!G62+خرداد!G62+تیر!G62+مرداد!G62+شهریور!G62+مهر!G62+آبان!G62+آذر!G62+دی!G62+بهمن!G62+اسفند!G62</f>
        <v>0</v>
      </c>
      <c r="H62" s="14">
        <f>فروردین!H62+اردیبهشت!H62+خرداد!H62+تیر!H62+مرداد!H62+شهریور!H62+مهر!H62+آبان!H62+آذر!H62+دی!H62+بهمن!H62+اسفند!H62</f>
        <v>0</v>
      </c>
      <c r="I62" s="14">
        <f>فروردین!I62+اردیبهشت!I62+خرداد!I62+تیر!I62+مرداد!I62+شهریور!I62+مهر!I62+آبان!I62+آذر!I62+دی!I62+بهمن!I62+اسفند!I62</f>
        <v>0</v>
      </c>
      <c r="J62" s="14">
        <f>فروردین!J62+اردیبهشت!J62+خرداد!J62+تیر!J62+مرداد!J62+شهریور!J62+مهر!J62+آبان!J62+آذر!J62+دی!J62+بهمن!J62+اسفند!J62</f>
        <v>0</v>
      </c>
      <c r="K62" s="14">
        <f>فروردین!K62+اردیبهشت!K62+خرداد!K62+تیر!K62+مرداد!K62+شهریور!K62+مهر!K62+آبان!K62+آذر!K62+دی!K62+بهمن!K62+اسفند!K62</f>
        <v>0</v>
      </c>
      <c r="L62" s="14">
        <f>فروردین!L62+اردیبهشت!L62+خرداد!L62+تیر!L62+مرداد!L62+شهریور!L62+مهر!L62+آبان!L62+آذر!L62+دی!L62+بهمن!L62+اسفند!L62</f>
        <v>0</v>
      </c>
      <c r="M62" s="81">
        <f>فروردین!M62+اردیبهشت!M62+خرداد!M62+تیر!M62+مرداد!M62+شهریور!M62+مهر!M62+آبان!M62+آذر!M62+دی!M62+بهمن!M62+اسفند!M62</f>
        <v>0</v>
      </c>
      <c r="N62" s="84" t="e">
        <f>تخت!O60</f>
        <v>#DIV/0!</v>
      </c>
      <c r="O62" s="4" t="e">
        <f t="shared" si="0"/>
        <v>#DIV/0!</v>
      </c>
      <c r="P62" s="14">
        <f t="shared" si="1"/>
        <v>0</v>
      </c>
      <c r="Q62" s="14">
        <f t="shared" si="2"/>
        <v>0</v>
      </c>
      <c r="R62" s="14">
        <f t="shared" si="3"/>
        <v>0</v>
      </c>
      <c r="S62" s="14" t="e">
        <f t="shared" si="4"/>
        <v>#DIV/0!</v>
      </c>
      <c r="T62" s="14" t="e">
        <f t="shared" si="5"/>
        <v>#DIV/0!</v>
      </c>
      <c r="U62" s="14" t="e">
        <f t="shared" si="6"/>
        <v>#DIV/0!</v>
      </c>
      <c r="V62" s="14" t="e">
        <f t="shared" si="7"/>
        <v>#DIV/0!</v>
      </c>
      <c r="W62" s="37" t="e">
        <f t="shared" si="8"/>
        <v>#DIV/0!</v>
      </c>
    </row>
    <row r="63" spans="1:23" ht="12.6" customHeight="1" x14ac:dyDescent="0.5">
      <c r="A63" s="39">
        <v>55</v>
      </c>
      <c r="B63" s="55" t="s">
        <v>82</v>
      </c>
      <c r="C63" s="14">
        <f>فروردین!C63+اردیبهشت!C63+خرداد!C63+تیر!C63+مرداد!C63+شهریور!C63+مهر!C63+آبان!C63+آذر!C63+دی!C63+بهمن!C63+اسفند!C63</f>
        <v>0</v>
      </c>
      <c r="D63" s="14">
        <f>فروردین!D63+اردیبهشت!D63+خرداد!D63+تیر!D63+مرداد!D63+شهریور!D63+مهر!D63+آبان!D63+آذر!D63+دی!D63+بهمن!D63+اسفند!D63</f>
        <v>0</v>
      </c>
      <c r="E63" s="14">
        <f>فروردین!E63+اردیبهشت!E63+خرداد!E63+تیر!E63+مرداد!E63+شهریور!E63+مهر!E63+آبان!E63+آذر!E63+دی!E63+بهمن!E63+اسفند!E63</f>
        <v>0</v>
      </c>
      <c r="F63" s="14">
        <f>فروردین!F63+اردیبهشت!F63+خرداد!F63+تیر!F63+مرداد!F63+شهریور!F63+مهر!F63+آبان!F63+آذر!F63+دی!F63+بهمن!F63+اسفند!F63</f>
        <v>0</v>
      </c>
      <c r="G63" s="14">
        <f>فروردین!G63+اردیبهشت!G63+خرداد!G63+تیر!G63+مرداد!G63+شهریور!G63+مهر!G63+آبان!G63+آذر!G63+دی!G63+بهمن!G63+اسفند!G63</f>
        <v>0</v>
      </c>
      <c r="H63" s="14">
        <f>فروردین!H63+اردیبهشت!H63+خرداد!H63+تیر!H63+مرداد!H63+شهریور!H63+مهر!H63+آبان!H63+آذر!H63+دی!H63+بهمن!H63+اسفند!H63</f>
        <v>0</v>
      </c>
      <c r="I63" s="14">
        <f>فروردین!I63+اردیبهشت!I63+خرداد!I63+تیر!I63+مرداد!I63+شهریور!I63+مهر!I63+آبان!I63+آذر!I63+دی!I63+بهمن!I63+اسفند!I63</f>
        <v>0</v>
      </c>
      <c r="J63" s="14">
        <f>فروردین!J63+اردیبهشت!J63+خرداد!J63+تیر!J63+مرداد!J63+شهریور!J63+مهر!J63+آبان!J63+آذر!J63+دی!J63+بهمن!J63+اسفند!J63</f>
        <v>0</v>
      </c>
      <c r="K63" s="14">
        <f>فروردین!K63+اردیبهشت!K63+خرداد!K63+تیر!K63+مرداد!K63+شهریور!K63+مهر!K63+آبان!K63+آذر!K63+دی!K63+بهمن!K63+اسفند!K63</f>
        <v>0</v>
      </c>
      <c r="L63" s="14">
        <f>فروردین!L63+اردیبهشت!L63+خرداد!L63+تیر!L63+مرداد!L63+شهریور!L63+مهر!L63+آبان!L63+آذر!L63+دی!L63+بهمن!L63+اسفند!L63</f>
        <v>0</v>
      </c>
      <c r="M63" s="81">
        <f>فروردین!M63+اردیبهشت!M63+خرداد!M63+تیر!M63+مرداد!M63+شهریور!M63+مهر!M63+آبان!M63+آذر!M63+دی!M63+بهمن!M63+اسفند!M63</f>
        <v>0</v>
      </c>
      <c r="N63" s="84" t="e">
        <f>تخت!O61</f>
        <v>#DIV/0!</v>
      </c>
      <c r="O63" s="4" t="e">
        <f t="shared" si="0"/>
        <v>#DIV/0!</v>
      </c>
      <c r="P63" s="14">
        <f t="shared" si="1"/>
        <v>0</v>
      </c>
      <c r="Q63" s="14">
        <f t="shared" si="2"/>
        <v>0</v>
      </c>
      <c r="R63" s="14">
        <f t="shared" si="3"/>
        <v>0</v>
      </c>
      <c r="S63" s="14" t="e">
        <f t="shared" si="4"/>
        <v>#DIV/0!</v>
      </c>
      <c r="T63" s="14" t="e">
        <f t="shared" si="5"/>
        <v>#DIV/0!</v>
      </c>
      <c r="U63" s="14" t="e">
        <f t="shared" si="6"/>
        <v>#DIV/0!</v>
      </c>
      <c r="V63" s="14" t="e">
        <f t="shared" si="7"/>
        <v>#DIV/0!</v>
      </c>
      <c r="W63" s="37" t="e">
        <f t="shared" si="8"/>
        <v>#DIV/0!</v>
      </c>
    </row>
    <row r="64" spans="1:23" ht="12.6" customHeight="1" x14ac:dyDescent="0.5">
      <c r="A64" s="39">
        <v>56</v>
      </c>
      <c r="B64" s="55" t="s">
        <v>83</v>
      </c>
      <c r="C64" s="14">
        <f>فروردین!C64+اردیبهشت!C64+خرداد!C64+تیر!C64+مرداد!C64+شهریور!C64+مهر!C64+آبان!C64+آذر!C64+دی!C64+بهمن!C64+اسفند!C64</f>
        <v>0</v>
      </c>
      <c r="D64" s="14">
        <f>فروردین!D64+اردیبهشت!D64+خرداد!D64+تیر!D64+مرداد!D64+شهریور!D64+مهر!D64+آبان!D64+آذر!D64+دی!D64+بهمن!D64+اسفند!D64</f>
        <v>0</v>
      </c>
      <c r="E64" s="14">
        <f>فروردین!E64+اردیبهشت!E64+خرداد!E64+تیر!E64+مرداد!E64+شهریور!E64+مهر!E64+آبان!E64+آذر!E64+دی!E64+بهمن!E64+اسفند!E64</f>
        <v>0</v>
      </c>
      <c r="F64" s="14">
        <f>فروردین!F64+اردیبهشت!F64+خرداد!F64+تیر!F64+مرداد!F64+شهریور!F64+مهر!F64+آبان!F64+آذر!F64+دی!F64+بهمن!F64+اسفند!F64</f>
        <v>0</v>
      </c>
      <c r="G64" s="14">
        <f>فروردین!G64+اردیبهشت!G64+خرداد!G64+تیر!G64+مرداد!G64+شهریور!G64+مهر!G64+آبان!G64+آذر!G64+دی!G64+بهمن!G64+اسفند!G64</f>
        <v>0</v>
      </c>
      <c r="H64" s="14">
        <f>فروردین!H64+اردیبهشت!H64+خرداد!H64+تیر!H64+مرداد!H64+شهریور!H64+مهر!H64+آبان!H64+آذر!H64+دی!H64+بهمن!H64+اسفند!H64</f>
        <v>0</v>
      </c>
      <c r="I64" s="14">
        <f>فروردین!I64+اردیبهشت!I64+خرداد!I64+تیر!I64+مرداد!I64+شهریور!I64+مهر!I64+آبان!I64+آذر!I64+دی!I64+بهمن!I64+اسفند!I64</f>
        <v>0</v>
      </c>
      <c r="J64" s="14">
        <f>فروردین!J64+اردیبهشت!J64+خرداد!J64+تیر!J64+مرداد!J64+شهریور!J64+مهر!J64+آبان!J64+آذر!J64+دی!J64+بهمن!J64+اسفند!J64</f>
        <v>0</v>
      </c>
      <c r="K64" s="14">
        <f>فروردین!K64+اردیبهشت!K64+خرداد!K64+تیر!K64+مرداد!K64+شهریور!K64+مهر!K64+آبان!K64+آذر!K64+دی!K64+بهمن!K64+اسفند!K64</f>
        <v>0</v>
      </c>
      <c r="L64" s="14">
        <f>فروردین!L64+اردیبهشت!L64+خرداد!L64+تیر!L64+مرداد!L64+شهریور!L64+مهر!L64+آبان!L64+آذر!L64+دی!L64+بهمن!L64+اسفند!L64</f>
        <v>0</v>
      </c>
      <c r="M64" s="81">
        <f>فروردین!M64+اردیبهشت!M64+خرداد!M64+تیر!M64+مرداد!M64+شهریور!M64+مهر!M64+آبان!M64+آذر!M64+دی!M64+بهمن!M64+اسفند!M64</f>
        <v>0</v>
      </c>
      <c r="N64" s="84" t="e">
        <f>تخت!O62</f>
        <v>#DIV/0!</v>
      </c>
      <c r="O64" s="4" t="e">
        <f t="shared" si="0"/>
        <v>#DIV/0!</v>
      </c>
      <c r="P64" s="14">
        <f t="shared" si="1"/>
        <v>0</v>
      </c>
      <c r="Q64" s="14">
        <f t="shared" si="2"/>
        <v>0</v>
      </c>
      <c r="R64" s="14">
        <f t="shared" si="3"/>
        <v>0</v>
      </c>
      <c r="S64" s="14" t="e">
        <f t="shared" si="4"/>
        <v>#DIV/0!</v>
      </c>
      <c r="T64" s="14" t="e">
        <f t="shared" si="5"/>
        <v>#DIV/0!</v>
      </c>
      <c r="U64" s="14" t="e">
        <f t="shared" si="6"/>
        <v>#DIV/0!</v>
      </c>
      <c r="V64" s="14" t="e">
        <f t="shared" si="7"/>
        <v>#DIV/0!</v>
      </c>
      <c r="W64" s="37" t="e">
        <f t="shared" si="8"/>
        <v>#DIV/0!</v>
      </c>
    </row>
    <row r="65" spans="1:23" ht="12.6" customHeight="1" x14ac:dyDescent="0.5">
      <c r="A65" s="39">
        <v>57</v>
      </c>
      <c r="B65" s="55" t="s">
        <v>84</v>
      </c>
      <c r="C65" s="14">
        <f>فروردین!C65+اردیبهشت!C65+خرداد!C65+تیر!C65+مرداد!C65+شهریور!C65+مهر!C65+آبان!C65+آذر!C65+دی!C65+بهمن!C65+اسفند!C65</f>
        <v>0</v>
      </c>
      <c r="D65" s="14">
        <f>فروردین!D65+اردیبهشت!D65+خرداد!D65+تیر!D65+مرداد!D65+شهریور!D65+مهر!D65+آبان!D65+آذر!D65+دی!D65+بهمن!D65+اسفند!D65</f>
        <v>0</v>
      </c>
      <c r="E65" s="14">
        <f>فروردین!E65+اردیبهشت!E65+خرداد!E65+تیر!E65+مرداد!E65+شهریور!E65+مهر!E65+آبان!E65+آذر!E65+دی!E65+بهمن!E65+اسفند!E65</f>
        <v>0</v>
      </c>
      <c r="F65" s="14">
        <f>فروردین!F65+اردیبهشت!F65+خرداد!F65+تیر!F65+مرداد!F65+شهریور!F65+مهر!F65+آبان!F65+آذر!F65+دی!F65+بهمن!F65+اسفند!F65</f>
        <v>0</v>
      </c>
      <c r="G65" s="14">
        <f>فروردین!G65+اردیبهشت!G65+خرداد!G65+تیر!G65+مرداد!G65+شهریور!G65+مهر!G65+آبان!G65+آذر!G65+دی!G65+بهمن!G65+اسفند!G65</f>
        <v>0</v>
      </c>
      <c r="H65" s="14">
        <f>فروردین!H65+اردیبهشت!H65+خرداد!H65+تیر!H65+مرداد!H65+شهریور!H65+مهر!H65+آبان!H65+آذر!H65+دی!H65+بهمن!H65+اسفند!H65</f>
        <v>0</v>
      </c>
      <c r="I65" s="14">
        <f>فروردین!I65+اردیبهشت!I65+خرداد!I65+تیر!I65+مرداد!I65+شهریور!I65+مهر!I65+آبان!I65+آذر!I65+دی!I65+بهمن!I65+اسفند!I65</f>
        <v>0</v>
      </c>
      <c r="J65" s="14">
        <f>فروردین!J65+اردیبهشت!J65+خرداد!J65+تیر!J65+مرداد!J65+شهریور!J65+مهر!J65+آبان!J65+آذر!J65+دی!J65+بهمن!J65+اسفند!J65</f>
        <v>0</v>
      </c>
      <c r="K65" s="14">
        <f>فروردین!K65+اردیبهشت!K65+خرداد!K65+تیر!K65+مرداد!K65+شهریور!K65+مهر!K65+آبان!K65+آذر!K65+دی!K65+بهمن!K65+اسفند!K65</f>
        <v>0</v>
      </c>
      <c r="L65" s="14">
        <f>فروردین!L65+اردیبهشت!L65+خرداد!L65+تیر!L65+مرداد!L65+شهریور!L65+مهر!L65+آبان!L65+آذر!L65+دی!L65+بهمن!L65+اسفند!L65</f>
        <v>0</v>
      </c>
      <c r="M65" s="81">
        <f>فروردین!M65+اردیبهشت!M65+خرداد!M65+تیر!M65+مرداد!M65+شهریور!M65+مهر!M65+آبان!M65+آذر!M65+دی!M65+بهمن!M65+اسفند!M65</f>
        <v>0</v>
      </c>
      <c r="N65" s="84" t="e">
        <f>تخت!O63</f>
        <v>#DIV/0!</v>
      </c>
      <c r="O65" s="4" t="e">
        <f t="shared" si="0"/>
        <v>#DIV/0!</v>
      </c>
      <c r="P65" s="14">
        <f t="shared" si="1"/>
        <v>0</v>
      </c>
      <c r="Q65" s="14">
        <f t="shared" si="2"/>
        <v>0</v>
      </c>
      <c r="R65" s="14">
        <f t="shared" si="3"/>
        <v>0</v>
      </c>
      <c r="S65" s="14" t="e">
        <f t="shared" si="4"/>
        <v>#DIV/0!</v>
      </c>
      <c r="T65" s="14" t="e">
        <f t="shared" si="5"/>
        <v>#DIV/0!</v>
      </c>
      <c r="U65" s="14" t="e">
        <f t="shared" si="6"/>
        <v>#DIV/0!</v>
      </c>
      <c r="V65" s="14" t="e">
        <f t="shared" si="7"/>
        <v>#DIV/0!</v>
      </c>
      <c r="W65" s="37" t="e">
        <f t="shared" si="8"/>
        <v>#DIV/0!</v>
      </c>
    </row>
    <row r="66" spans="1:23" ht="12.6" customHeight="1" x14ac:dyDescent="0.5">
      <c r="A66" s="40">
        <v>58</v>
      </c>
      <c r="B66" s="56" t="s">
        <v>70</v>
      </c>
      <c r="C66" s="14">
        <f>فروردین!C66+اردیبهشت!C66+خرداد!C66+تیر!C66+مرداد!C66+شهریور!C66+مهر!C66+آبان!C66+آذر!C66+دی!C66+بهمن!C66+اسفند!C66</f>
        <v>0</v>
      </c>
      <c r="D66" s="14">
        <f>فروردین!D66+اردیبهشت!D66+خرداد!D66+تیر!D66+مرداد!D66+شهریور!D66+مهر!D66+آبان!D66+آذر!D66+دی!D66+بهمن!D66+اسفند!D66</f>
        <v>0</v>
      </c>
      <c r="E66" s="14">
        <f>فروردین!E66+اردیبهشت!E66+خرداد!E66+تیر!E66+مرداد!E66+شهریور!E66+مهر!E66+آبان!E66+آذر!E66+دی!E66+بهمن!E66+اسفند!E66</f>
        <v>0</v>
      </c>
      <c r="F66" s="14">
        <f>فروردین!F66+اردیبهشت!F66+خرداد!F66+تیر!F66+مرداد!F66+شهریور!F66+مهر!F66+آبان!F66+آذر!F66+دی!F66+بهمن!F66+اسفند!F66</f>
        <v>0</v>
      </c>
      <c r="G66" s="14">
        <f>فروردین!G66+اردیبهشت!G66+خرداد!G66+تیر!G66+مرداد!G66+شهریور!G66+مهر!G66+آبان!G66+آذر!G66+دی!G66+بهمن!G66+اسفند!G66</f>
        <v>0</v>
      </c>
      <c r="H66" s="14">
        <f>فروردین!H66+اردیبهشت!H66+خرداد!H66+تیر!H66+مرداد!H66+شهریور!H66+مهر!H66+آبان!H66+آذر!H66+دی!H66+بهمن!H66+اسفند!H66</f>
        <v>0</v>
      </c>
      <c r="I66" s="14">
        <f>فروردین!I66+اردیبهشت!I66+خرداد!I66+تیر!I66+مرداد!I66+شهریور!I66+مهر!I66+آبان!I66+آذر!I66+دی!I66+بهمن!I66+اسفند!I66</f>
        <v>0</v>
      </c>
      <c r="J66" s="14">
        <f>فروردین!J66+اردیبهشت!J66+خرداد!J66+تیر!J66+مرداد!J66+شهریور!J66+مهر!J66+آبان!J66+آذر!J66+دی!J66+بهمن!J66+اسفند!J66</f>
        <v>0</v>
      </c>
      <c r="K66" s="14">
        <f>فروردین!K66+اردیبهشت!K66+خرداد!K66+تیر!K66+مرداد!K66+شهریور!K66+مهر!K66+آبان!K66+آذر!K66+دی!K66+بهمن!K66+اسفند!K66</f>
        <v>0</v>
      </c>
      <c r="L66" s="14">
        <f>فروردین!L66+اردیبهشت!L66+خرداد!L66+تیر!L66+مرداد!L66+شهریور!L66+مهر!L66+آبان!L66+آذر!L66+دی!L66+بهمن!L66+اسفند!L66</f>
        <v>0</v>
      </c>
      <c r="M66" s="81">
        <f>فروردین!M66+اردیبهشت!M66+خرداد!M66+تیر!M66+مرداد!M66+شهریور!M66+مهر!M66+آبان!M66+آذر!M66+دی!M66+بهمن!M66+اسفند!M66</f>
        <v>0</v>
      </c>
      <c r="N66" s="84" t="e">
        <f>تخت!O64</f>
        <v>#DIV/0!</v>
      </c>
      <c r="O66" s="4" t="e">
        <f t="shared" si="0"/>
        <v>#DIV/0!</v>
      </c>
      <c r="P66" s="14">
        <f t="shared" si="1"/>
        <v>0</v>
      </c>
      <c r="Q66" s="14">
        <f t="shared" si="2"/>
        <v>0</v>
      </c>
      <c r="R66" s="14">
        <f t="shared" si="3"/>
        <v>0</v>
      </c>
      <c r="S66" s="14" t="e">
        <f t="shared" si="4"/>
        <v>#DIV/0!</v>
      </c>
      <c r="T66" s="14" t="e">
        <f t="shared" si="5"/>
        <v>#DIV/0!</v>
      </c>
      <c r="U66" s="14" t="e">
        <f t="shared" si="6"/>
        <v>#DIV/0!</v>
      </c>
      <c r="V66" s="14" t="e">
        <f t="shared" si="7"/>
        <v>#DIV/0!</v>
      </c>
      <c r="W66" s="37" t="e">
        <f t="shared" si="8"/>
        <v>#DIV/0!</v>
      </c>
    </row>
    <row r="67" spans="1:23" ht="12.6" customHeight="1" x14ac:dyDescent="0.5">
      <c r="A67" s="40">
        <v>59</v>
      </c>
      <c r="B67" s="56" t="s">
        <v>71</v>
      </c>
      <c r="C67" s="14">
        <f>فروردین!C67+اردیبهشت!C67+خرداد!C67+تیر!C67+مرداد!C67+شهریور!C67+مهر!C67+آبان!C67+آذر!C67+دی!C67+بهمن!C67+اسفند!C67</f>
        <v>0</v>
      </c>
      <c r="D67" s="14">
        <f>فروردین!D67+اردیبهشت!D67+خرداد!D67+تیر!D67+مرداد!D67+شهریور!D67+مهر!D67+آبان!D67+آذر!D67+دی!D67+بهمن!D67+اسفند!D67</f>
        <v>0</v>
      </c>
      <c r="E67" s="14">
        <f>فروردین!E67+اردیبهشت!E67+خرداد!E67+تیر!E67+مرداد!E67+شهریور!E67+مهر!E67+آبان!E67+آذر!E67+دی!E67+بهمن!E67+اسفند!E67</f>
        <v>0</v>
      </c>
      <c r="F67" s="14">
        <f>فروردین!F67+اردیبهشت!F67+خرداد!F67+تیر!F67+مرداد!F67+شهریور!F67+مهر!F67+آبان!F67+آذر!F67+دی!F67+بهمن!F67+اسفند!F67</f>
        <v>0</v>
      </c>
      <c r="G67" s="14">
        <f>فروردین!G67+اردیبهشت!G67+خرداد!G67+تیر!G67+مرداد!G67+شهریور!G67+مهر!G67+آبان!G67+آذر!G67+دی!G67+بهمن!G67+اسفند!G67</f>
        <v>0</v>
      </c>
      <c r="H67" s="14">
        <f>فروردین!H67+اردیبهشت!H67+خرداد!H67+تیر!H67+مرداد!H67+شهریور!H67+مهر!H67+آبان!H67+آذر!H67+دی!H67+بهمن!H67+اسفند!H67</f>
        <v>0</v>
      </c>
      <c r="I67" s="14">
        <f>فروردین!I67+اردیبهشت!I67+خرداد!I67+تیر!I67+مرداد!I67+شهریور!I67+مهر!I67+آبان!I67+آذر!I67+دی!I67+بهمن!I67+اسفند!I67</f>
        <v>0</v>
      </c>
      <c r="J67" s="14">
        <f>فروردین!J67+اردیبهشت!J67+خرداد!J67+تیر!J67+مرداد!J67+شهریور!J67+مهر!J67+آبان!J67+آذر!J67+دی!J67+بهمن!J67+اسفند!J67</f>
        <v>0</v>
      </c>
      <c r="K67" s="14">
        <f>فروردین!K67+اردیبهشت!K67+خرداد!K67+تیر!K67+مرداد!K67+شهریور!K67+مهر!K67+آبان!K67+آذر!K67+دی!K67+بهمن!K67+اسفند!K67</f>
        <v>0</v>
      </c>
      <c r="L67" s="14">
        <f>فروردین!L67+اردیبهشت!L67+خرداد!L67+تیر!L67+مرداد!L67+شهریور!L67+مهر!L67+آبان!L67+آذر!L67+دی!L67+بهمن!L67+اسفند!L67</f>
        <v>0</v>
      </c>
      <c r="M67" s="81">
        <f>فروردین!M67+اردیبهشت!M67+خرداد!M67+تیر!M67+مرداد!M67+شهریور!M67+مهر!M67+آبان!M67+آذر!M67+دی!M67+بهمن!M67+اسفند!M67</f>
        <v>0</v>
      </c>
      <c r="N67" s="84" t="e">
        <f>تخت!O65</f>
        <v>#DIV/0!</v>
      </c>
      <c r="O67" s="4" t="e">
        <f t="shared" si="0"/>
        <v>#DIV/0!</v>
      </c>
      <c r="P67" s="14">
        <f t="shared" si="1"/>
        <v>0</v>
      </c>
      <c r="Q67" s="14">
        <f t="shared" si="2"/>
        <v>0</v>
      </c>
      <c r="R67" s="14">
        <f t="shared" si="3"/>
        <v>0</v>
      </c>
      <c r="S67" s="14" t="e">
        <f t="shared" si="4"/>
        <v>#DIV/0!</v>
      </c>
      <c r="T67" s="14" t="e">
        <f t="shared" si="5"/>
        <v>#DIV/0!</v>
      </c>
      <c r="U67" s="14" t="e">
        <f t="shared" si="6"/>
        <v>#DIV/0!</v>
      </c>
      <c r="V67" s="14" t="e">
        <f t="shared" si="7"/>
        <v>#DIV/0!</v>
      </c>
      <c r="W67" s="37" t="e">
        <f t="shared" si="8"/>
        <v>#DIV/0!</v>
      </c>
    </row>
    <row r="68" spans="1:23" ht="12.6" customHeight="1" x14ac:dyDescent="0.5">
      <c r="A68" s="41">
        <v>60</v>
      </c>
      <c r="B68" s="57" t="s">
        <v>146</v>
      </c>
      <c r="C68" s="14">
        <f>فروردین!C68+اردیبهشت!C68+خرداد!C68+تیر!C68+مرداد!C68+شهریور!C68+مهر!C68+آبان!C68+آذر!C68+دی!C68+بهمن!C68+اسفند!C68</f>
        <v>0</v>
      </c>
      <c r="D68" s="14">
        <f>فروردین!D68+اردیبهشت!D68+خرداد!D68+تیر!D68+مرداد!D68+شهریور!D68+مهر!D68+آبان!D68+آذر!D68+دی!D68+بهمن!D68+اسفند!D68</f>
        <v>0</v>
      </c>
      <c r="E68" s="14">
        <f>فروردین!E68+اردیبهشت!E68+خرداد!E68+تیر!E68+مرداد!E68+شهریور!E68+مهر!E68+آبان!E68+آذر!E68+دی!E68+بهمن!E68+اسفند!E68</f>
        <v>0</v>
      </c>
      <c r="F68" s="14">
        <f>فروردین!F68+اردیبهشت!F68+خرداد!F68+تیر!F68+مرداد!F68+شهریور!F68+مهر!F68+آبان!F68+آذر!F68+دی!F68+بهمن!F68+اسفند!F68</f>
        <v>0</v>
      </c>
      <c r="G68" s="14">
        <f>فروردین!G68+اردیبهشت!G68+خرداد!G68+تیر!G68+مرداد!G68+شهریور!G68+مهر!G68+آبان!G68+آذر!G68+دی!G68+بهمن!G68+اسفند!G68</f>
        <v>0</v>
      </c>
      <c r="H68" s="14">
        <f>فروردین!H68+اردیبهشت!H68+خرداد!H68+تیر!H68+مرداد!H68+شهریور!H68+مهر!H68+آبان!H68+آذر!H68+دی!H68+بهمن!H68+اسفند!H68</f>
        <v>0</v>
      </c>
      <c r="I68" s="14">
        <f>فروردین!I68+اردیبهشت!I68+خرداد!I68+تیر!I68+مرداد!I68+شهریور!I68+مهر!I68+آبان!I68+آذر!I68+دی!I68+بهمن!I68+اسفند!I68</f>
        <v>0</v>
      </c>
      <c r="J68" s="14">
        <f>فروردین!J68+اردیبهشت!J68+خرداد!J68+تیر!J68+مرداد!J68+شهریور!J68+مهر!J68+آبان!J68+آذر!J68+دی!J68+بهمن!J68+اسفند!J68</f>
        <v>0</v>
      </c>
      <c r="K68" s="14">
        <f>فروردین!K68+اردیبهشت!K68+خرداد!K68+تیر!K68+مرداد!K68+شهریور!K68+مهر!K68+آبان!K68+آذر!K68+دی!K68+بهمن!K68+اسفند!K68</f>
        <v>0</v>
      </c>
      <c r="L68" s="14">
        <f>فروردین!L68+اردیبهشت!L68+خرداد!L68+تیر!L68+مرداد!L68+شهریور!L68+مهر!L68+آبان!L68+آذر!L68+دی!L68+بهمن!L68+اسفند!L68</f>
        <v>0</v>
      </c>
      <c r="M68" s="81">
        <f>فروردین!M68+اردیبهشت!M68+خرداد!M68+تیر!M68+مرداد!M68+شهریور!M68+مهر!M68+آبان!M68+آذر!M68+دی!M68+بهمن!M68+اسفند!M68</f>
        <v>0</v>
      </c>
      <c r="N68" s="84" t="e">
        <f>تخت!O66</f>
        <v>#DIV/0!</v>
      </c>
      <c r="O68" s="4" t="e">
        <f t="shared" si="0"/>
        <v>#DIV/0!</v>
      </c>
      <c r="P68" s="14">
        <f t="shared" si="1"/>
        <v>0</v>
      </c>
      <c r="Q68" s="14">
        <f t="shared" si="2"/>
        <v>0</v>
      </c>
      <c r="R68" s="14">
        <f t="shared" si="3"/>
        <v>0</v>
      </c>
      <c r="S68" s="14" t="e">
        <f t="shared" si="4"/>
        <v>#DIV/0!</v>
      </c>
      <c r="T68" s="14" t="e">
        <f t="shared" si="5"/>
        <v>#DIV/0!</v>
      </c>
      <c r="U68" s="14" t="e">
        <f t="shared" si="6"/>
        <v>#DIV/0!</v>
      </c>
      <c r="V68" s="14" t="e">
        <f t="shared" si="7"/>
        <v>#DIV/0!</v>
      </c>
      <c r="W68" s="37" t="e">
        <f t="shared" si="8"/>
        <v>#DIV/0!</v>
      </c>
    </row>
    <row r="69" spans="1:23" ht="12.6" customHeight="1" x14ac:dyDescent="0.5">
      <c r="A69" s="41">
        <v>61</v>
      </c>
      <c r="B69" s="57" t="s">
        <v>147</v>
      </c>
      <c r="C69" s="14">
        <f>فروردین!C69+اردیبهشت!C69+خرداد!C69+تیر!C69+مرداد!C69+شهریور!C69+مهر!C69+آبان!C69+آذر!C69+دی!C69+بهمن!C69+اسفند!C69</f>
        <v>0</v>
      </c>
      <c r="D69" s="14">
        <f>فروردین!D69+اردیبهشت!D69+خرداد!D69+تیر!D69+مرداد!D69+شهریور!D69+مهر!D69+آبان!D69+آذر!D69+دی!D69+بهمن!D69+اسفند!D69</f>
        <v>0</v>
      </c>
      <c r="E69" s="14">
        <f>فروردین!E69+اردیبهشت!E69+خرداد!E69+تیر!E69+مرداد!E69+شهریور!E69+مهر!E69+آبان!E69+آذر!E69+دی!E69+بهمن!E69+اسفند!E69</f>
        <v>0</v>
      </c>
      <c r="F69" s="14">
        <f>فروردین!F69+اردیبهشت!F69+خرداد!F69+تیر!F69+مرداد!F69+شهریور!F69+مهر!F69+آبان!F69+آذر!F69+دی!F69+بهمن!F69+اسفند!F69</f>
        <v>0</v>
      </c>
      <c r="G69" s="14">
        <f>فروردین!G69+اردیبهشت!G69+خرداد!G69+تیر!G69+مرداد!G69+شهریور!G69+مهر!G69+آبان!G69+آذر!G69+دی!G69+بهمن!G69+اسفند!G69</f>
        <v>0</v>
      </c>
      <c r="H69" s="14">
        <f>فروردین!H69+اردیبهشت!H69+خرداد!H69+تیر!H69+مرداد!H69+شهریور!H69+مهر!H69+آبان!H69+آذر!H69+دی!H69+بهمن!H69+اسفند!H69</f>
        <v>0</v>
      </c>
      <c r="I69" s="14">
        <f>فروردین!I69+اردیبهشت!I69+خرداد!I69+تیر!I69+مرداد!I69+شهریور!I69+مهر!I69+آبان!I69+آذر!I69+دی!I69+بهمن!I69+اسفند!I69</f>
        <v>0</v>
      </c>
      <c r="J69" s="14">
        <f>فروردین!J69+اردیبهشت!J69+خرداد!J69+تیر!J69+مرداد!J69+شهریور!J69+مهر!J69+آبان!J69+آذر!J69+دی!J69+بهمن!J69+اسفند!J69</f>
        <v>0</v>
      </c>
      <c r="K69" s="14">
        <f>فروردین!K69+اردیبهشت!K69+خرداد!K69+تیر!K69+مرداد!K69+شهریور!K69+مهر!K69+آبان!K69+آذر!K69+دی!K69+بهمن!K69+اسفند!K69</f>
        <v>0</v>
      </c>
      <c r="L69" s="14">
        <f>فروردین!L69+اردیبهشت!L69+خرداد!L69+تیر!L69+مرداد!L69+شهریور!L69+مهر!L69+آبان!L69+آذر!L69+دی!L69+بهمن!L69+اسفند!L69</f>
        <v>0</v>
      </c>
      <c r="M69" s="81">
        <f>فروردین!M69+اردیبهشت!M69+خرداد!M69+تیر!M69+مرداد!M69+شهریور!M69+مهر!M69+آبان!M69+آذر!M69+دی!M69+بهمن!M69+اسفند!M69</f>
        <v>0</v>
      </c>
      <c r="N69" s="84" t="e">
        <f>تخت!O67</f>
        <v>#DIV/0!</v>
      </c>
      <c r="O69" s="4" t="e">
        <f t="shared" si="0"/>
        <v>#DIV/0!</v>
      </c>
      <c r="P69" s="14">
        <f t="shared" si="1"/>
        <v>0</v>
      </c>
      <c r="Q69" s="14">
        <f t="shared" si="2"/>
        <v>0</v>
      </c>
      <c r="R69" s="14">
        <f t="shared" si="3"/>
        <v>0</v>
      </c>
      <c r="S69" s="14" t="e">
        <f t="shared" si="4"/>
        <v>#DIV/0!</v>
      </c>
      <c r="T69" s="14" t="e">
        <f t="shared" si="5"/>
        <v>#DIV/0!</v>
      </c>
      <c r="U69" s="14" t="e">
        <f t="shared" si="6"/>
        <v>#DIV/0!</v>
      </c>
      <c r="V69" s="14" t="e">
        <f t="shared" si="7"/>
        <v>#DIV/0!</v>
      </c>
      <c r="W69" s="37" t="e">
        <f t="shared" si="8"/>
        <v>#DIV/0!</v>
      </c>
    </row>
    <row r="70" spans="1:23" ht="12.6" customHeight="1" x14ac:dyDescent="0.5">
      <c r="A70" s="41">
        <v>62</v>
      </c>
      <c r="B70" s="57" t="s">
        <v>148</v>
      </c>
      <c r="C70" s="14">
        <f>فروردین!C70+اردیبهشت!C70+خرداد!C70+تیر!C70+مرداد!C70+شهریور!C70+مهر!C70+آبان!C70+آذر!C70+دی!C70+بهمن!C70+اسفند!C70</f>
        <v>0</v>
      </c>
      <c r="D70" s="14">
        <f>فروردین!D70+اردیبهشت!D70+خرداد!D70+تیر!D70+مرداد!D70+شهریور!D70+مهر!D70+آبان!D70+آذر!D70+دی!D70+بهمن!D70+اسفند!D70</f>
        <v>0</v>
      </c>
      <c r="E70" s="14">
        <f>فروردین!E70+اردیبهشت!E70+خرداد!E70+تیر!E70+مرداد!E70+شهریور!E70+مهر!E70+آبان!E70+آذر!E70+دی!E70+بهمن!E70+اسفند!E70</f>
        <v>0</v>
      </c>
      <c r="F70" s="14">
        <f>فروردین!F70+اردیبهشت!F70+خرداد!F70+تیر!F70+مرداد!F70+شهریور!F70+مهر!F70+آبان!F70+آذر!F70+دی!F70+بهمن!F70+اسفند!F70</f>
        <v>0</v>
      </c>
      <c r="G70" s="14">
        <f>فروردین!G70+اردیبهشت!G70+خرداد!G70+تیر!G70+مرداد!G70+شهریور!G70+مهر!G70+آبان!G70+آذر!G70+دی!G70+بهمن!G70+اسفند!G70</f>
        <v>0</v>
      </c>
      <c r="H70" s="14">
        <f>فروردین!H70+اردیبهشت!H70+خرداد!H70+تیر!H70+مرداد!H70+شهریور!H70+مهر!H70+آبان!H70+آذر!H70+دی!H70+بهمن!H70+اسفند!H70</f>
        <v>0</v>
      </c>
      <c r="I70" s="14">
        <f>فروردین!I70+اردیبهشت!I70+خرداد!I70+تیر!I70+مرداد!I70+شهریور!I70+مهر!I70+آبان!I70+آذر!I70+دی!I70+بهمن!I70+اسفند!I70</f>
        <v>0</v>
      </c>
      <c r="J70" s="14">
        <f>فروردین!J70+اردیبهشت!J70+خرداد!J70+تیر!J70+مرداد!J70+شهریور!J70+مهر!J70+آبان!J70+آذر!J70+دی!J70+بهمن!J70+اسفند!J70</f>
        <v>0</v>
      </c>
      <c r="K70" s="14">
        <f>فروردین!K70+اردیبهشت!K70+خرداد!K70+تیر!K70+مرداد!K70+شهریور!K70+مهر!K70+آبان!K70+آذر!K70+دی!K70+بهمن!K70+اسفند!K70</f>
        <v>0</v>
      </c>
      <c r="L70" s="14">
        <f>فروردین!L70+اردیبهشت!L70+خرداد!L70+تیر!L70+مرداد!L70+شهریور!L70+مهر!L70+آبان!L70+آذر!L70+دی!L70+بهمن!L70+اسفند!L70</f>
        <v>0</v>
      </c>
      <c r="M70" s="81">
        <f>فروردین!M70+اردیبهشت!M70+خرداد!M70+تیر!M70+مرداد!M70+شهریور!M70+مهر!M70+آبان!M70+آذر!M70+دی!M70+بهمن!M70+اسفند!M70</f>
        <v>0</v>
      </c>
      <c r="N70" s="84" t="e">
        <f>تخت!O68</f>
        <v>#DIV/0!</v>
      </c>
      <c r="O70" s="4" t="e">
        <f t="shared" si="0"/>
        <v>#DIV/0!</v>
      </c>
      <c r="P70" s="14">
        <f t="shared" si="1"/>
        <v>0</v>
      </c>
      <c r="Q70" s="14">
        <f t="shared" si="2"/>
        <v>0</v>
      </c>
      <c r="R70" s="14">
        <f t="shared" si="3"/>
        <v>0</v>
      </c>
      <c r="S70" s="14" t="e">
        <f t="shared" si="4"/>
        <v>#DIV/0!</v>
      </c>
      <c r="T70" s="14" t="e">
        <f t="shared" si="5"/>
        <v>#DIV/0!</v>
      </c>
      <c r="U70" s="14" t="e">
        <f t="shared" si="6"/>
        <v>#DIV/0!</v>
      </c>
      <c r="V70" s="14" t="e">
        <f t="shared" si="7"/>
        <v>#DIV/0!</v>
      </c>
      <c r="W70" s="37" t="e">
        <f t="shared" si="8"/>
        <v>#DIV/0!</v>
      </c>
    </row>
    <row r="71" spans="1:23" ht="12.6" customHeight="1" x14ac:dyDescent="0.5">
      <c r="A71" s="41">
        <v>63</v>
      </c>
      <c r="B71" s="57" t="s">
        <v>149</v>
      </c>
      <c r="C71" s="14">
        <f>فروردین!C71+اردیبهشت!C71+خرداد!C71+تیر!C71+مرداد!C71+شهریور!C71+مهر!C71+آبان!C71+آذر!C71+دی!C71+بهمن!C71+اسفند!C71</f>
        <v>0</v>
      </c>
      <c r="D71" s="14">
        <f>فروردین!D71+اردیبهشت!D71+خرداد!D71+تیر!D71+مرداد!D71+شهریور!D71+مهر!D71+آبان!D71+آذر!D71+دی!D71+بهمن!D71+اسفند!D71</f>
        <v>0</v>
      </c>
      <c r="E71" s="14">
        <f>فروردین!E71+اردیبهشت!E71+خرداد!E71+تیر!E71+مرداد!E71+شهریور!E71+مهر!E71+آبان!E71+آذر!E71+دی!E71+بهمن!E71+اسفند!E71</f>
        <v>0</v>
      </c>
      <c r="F71" s="14">
        <f>فروردین!F71+اردیبهشت!F71+خرداد!F71+تیر!F71+مرداد!F71+شهریور!F71+مهر!F71+آبان!F71+آذر!F71+دی!F71+بهمن!F71+اسفند!F71</f>
        <v>0</v>
      </c>
      <c r="G71" s="14">
        <f>فروردین!G71+اردیبهشت!G71+خرداد!G71+تیر!G71+مرداد!G71+شهریور!G71+مهر!G71+آبان!G71+آذر!G71+دی!G71+بهمن!G71+اسفند!G71</f>
        <v>0</v>
      </c>
      <c r="H71" s="14">
        <f>فروردین!H71+اردیبهشت!H71+خرداد!H71+تیر!H71+مرداد!H71+شهریور!H71+مهر!H71+آبان!H71+آذر!H71+دی!H71+بهمن!H71+اسفند!H71</f>
        <v>0</v>
      </c>
      <c r="I71" s="14">
        <f>فروردین!I71+اردیبهشت!I71+خرداد!I71+تیر!I71+مرداد!I71+شهریور!I71+مهر!I71+آبان!I71+آذر!I71+دی!I71+بهمن!I71+اسفند!I71</f>
        <v>0</v>
      </c>
      <c r="J71" s="14">
        <f>فروردین!J71+اردیبهشت!J71+خرداد!J71+تیر!J71+مرداد!J71+شهریور!J71+مهر!J71+آبان!J71+آذر!J71+دی!J71+بهمن!J71+اسفند!J71</f>
        <v>0</v>
      </c>
      <c r="K71" s="14">
        <f>فروردین!K71+اردیبهشت!K71+خرداد!K71+تیر!K71+مرداد!K71+شهریور!K71+مهر!K71+آبان!K71+آذر!K71+دی!K71+بهمن!K71+اسفند!K71</f>
        <v>0</v>
      </c>
      <c r="L71" s="14">
        <f>فروردین!L71+اردیبهشت!L71+خرداد!L71+تیر!L71+مرداد!L71+شهریور!L71+مهر!L71+آبان!L71+آذر!L71+دی!L71+بهمن!L71+اسفند!L71</f>
        <v>0</v>
      </c>
      <c r="M71" s="81">
        <f>فروردین!M71+اردیبهشت!M71+خرداد!M71+تیر!M71+مرداد!M71+شهریور!M71+مهر!M71+آبان!M71+آذر!M71+دی!M71+بهمن!M71+اسفند!M71</f>
        <v>0</v>
      </c>
      <c r="N71" s="84" t="e">
        <f>تخت!O69</f>
        <v>#DIV/0!</v>
      </c>
      <c r="O71" s="4" t="e">
        <f t="shared" si="0"/>
        <v>#DIV/0!</v>
      </c>
      <c r="P71" s="14">
        <f t="shared" si="1"/>
        <v>0</v>
      </c>
      <c r="Q71" s="14">
        <f t="shared" si="2"/>
        <v>0</v>
      </c>
      <c r="R71" s="14">
        <f t="shared" si="3"/>
        <v>0</v>
      </c>
      <c r="S71" s="14" t="e">
        <f t="shared" si="4"/>
        <v>#DIV/0!</v>
      </c>
      <c r="T71" s="14" t="e">
        <f t="shared" si="5"/>
        <v>#DIV/0!</v>
      </c>
      <c r="U71" s="14" t="e">
        <f t="shared" si="6"/>
        <v>#DIV/0!</v>
      </c>
      <c r="V71" s="14" t="e">
        <f t="shared" si="7"/>
        <v>#DIV/0!</v>
      </c>
      <c r="W71" s="37" t="e">
        <f t="shared" si="8"/>
        <v>#DIV/0!</v>
      </c>
    </row>
    <row r="72" spans="1:23" ht="12.6" customHeight="1" x14ac:dyDescent="0.5">
      <c r="A72" s="41">
        <v>64</v>
      </c>
      <c r="B72" s="57" t="s">
        <v>150</v>
      </c>
      <c r="C72" s="14">
        <f>فروردین!C72+اردیبهشت!C72+خرداد!C72+تیر!C72+مرداد!C72+شهریور!C72+مهر!C72+آبان!C72+آذر!C72+دی!C72+بهمن!C72+اسفند!C72</f>
        <v>0</v>
      </c>
      <c r="D72" s="14">
        <f>فروردین!D72+اردیبهشت!D72+خرداد!D72+تیر!D72+مرداد!D72+شهریور!D72+مهر!D72+آبان!D72+آذر!D72+دی!D72+بهمن!D72+اسفند!D72</f>
        <v>0</v>
      </c>
      <c r="E72" s="14">
        <f>فروردین!E72+اردیبهشت!E72+خرداد!E72+تیر!E72+مرداد!E72+شهریور!E72+مهر!E72+آبان!E72+آذر!E72+دی!E72+بهمن!E72+اسفند!E72</f>
        <v>0</v>
      </c>
      <c r="F72" s="14">
        <f>فروردین!F72+اردیبهشت!F72+خرداد!F72+تیر!F72+مرداد!F72+شهریور!F72+مهر!F72+آبان!F72+آذر!F72+دی!F72+بهمن!F72+اسفند!F72</f>
        <v>0</v>
      </c>
      <c r="G72" s="14">
        <f>فروردین!G72+اردیبهشت!G72+خرداد!G72+تیر!G72+مرداد!G72+شهریور!G72+مهر!G72+آبان!G72+آذر!G72+دی!G72+بهمن!G72+اسفند!G72</f>
        <v>0</v>
      </c>
      <c r="H72" s="14">
        <f>فروردین!H72+اردیبهشت!H72+خرداد!H72+تیر!H72+مرداد!H72+شهریور!H72+مهر!H72+آبان!H72+آذر!H72+دی!H72+بهمن!H72+اسفند!H72</f>
        <v>0</v>
      </c>
      <c r="I72" s="14">
        <f>فروردین!I72+اردیبهشت!I72+خرداد!I72+تیر!I72+مرداد!I72+شهریور!I72+مهر!I72+آبان!I72+آذر!I72+دی!I72+بهمن!I72+اسفند!I72</f>
        <v>0</v>
      </c>
      <c r="J72" s="14">
        <f>فروردین!J72+اردیبهشت!J72+خرداد!J72+تیر!J72+مرداد!J72+شهریور!J72+مهر!J72+آبان!J72+آذر!J72+دی!J72+بهمن!J72+اسفند!J72</f>
        <v>0</v>
      </c>
      <c r="K72" s="14">
        <f>فروردین!K72+اردیبهشت!K72+خرداد!K72+تیر!K72+مرداد!K72+شهریور!K72+مهر!K72+آبان!K72+آذر!K72+دی!K72+بهمن!K72+اسفند!K72</f>
        <v>0</v>
      </c>
      <c r="L72" s="14">
        <f>فروردین!L72+اردیبهشت!L72+خرداد!L72+تیر!L72+مرداد!L72+شهریور!L72+مهر!L72+آبان!L72+آذر!L72+دی!L72+بهمن!L72+اسفند!L72</f>
        <v>0</v>
      </c>
      <c r="M72" s="81">
        <f>فروردین!M72+اردیبهشت!M72+خرداد!M72+تیر!M72+مرداد!M72+شهریور!M72+مهر!M72+آبان!M72+آذر!M72+دی!M72+بهمن!M72+اسفند!M72</f>
        <v>0</v>
      </c>
      <c r="N72" s="84" t="e">
        <f>تخت!O70</f>
        <v>#DIV/0!</v>
      </c>
      <c r="O72" s="4" t="e">
        <f t="shared" si="0"/>
        <v>#DIV/0!</v>
      </c>
      <c r="P72" s="14">
        <f t="shared" si="1"/>
        <v>0</v>
      </c>
      <c r="Q72" s="14">
        <f t="shared" si="2"/>
        <v>0</v>
      </c>
      <c r="R72" s="14">
        <f t="shared" si="3"/>
        <v>0</v>
      </c>
      <c r="S72" s="14" t="e">
        <f t="shared" si="4"/>
        <v>#DIV/0!</v>
      </c>
      <c r="T72" s="14" t="e">
        <f t="shared" si="5"/>
        <v>#DIV/0!</v>
      </c>
      <c r="U72" s="14" t="e">
        <f t="shared" si="6"/>
        <v>#DIV/0!</v>
      </c>
      <c r="V72" s="14" t="e">
        <f t="shared" si="7"/>
        <v>#DIV/0!</v>
      </c>
      <c r="W72" s="37" t="e">
        <f t="shared" si="8"/>
        <v>#DIV/0!</v>
      </c>
    </row>
    <row r="73" spans="1:23" ht="12.6" customHeight="1" x14ac:dyDescent="0.5">
      <c r="A73" s="41">
        <v>65</v>
      </c>
      <c r="B73" s="57" t="s">
        <v>151</v>
      </c>
      <c r="C73" s="14">
        <f>فروردین!C73+اردیبهشت!C73+خرداد!C73+تیر!C73+مرداد!C73+شهریور!C73+مهر!C73+آبان!C73+آذر!C73+دی!C73+بهمن!C73+اسفند!C73</f>
        <v>0</v>
      </c>
      <c r="D73" s="14">
        <f>فروردین!D73+اردیبهشت!D73+خرداد!D73+تیر!D73+مرداد!D73+شهریور!D73+مهر!D73+آبان!D73+آذر!D73+دی!D73+بهمن!D73+اسفند!D73</f>
        <v>0</v>
      </c>
      <c r="E73" s="14">
        <f>فروردین!E73+اردیبهشت!E73+خرداد!E73+تیر!E73+مرداد!E73+شهریور!E73+مهر!E73+آبان!E73+آذر!E73+دی!E73+بهمن!E73+اسفند!E73</f>
        <v>0</v>
      </c>
      <c r="F73" s="14">
        <f>فروردین!F73+اردیبهشت!F73+خرداد!F73+تیر!F73+مرداد!F73+شهریور!F73+مهر!F73+آبان!F73+آذر!F73+دی!F73+بهمن!F73+اسفند!F73</f>
        <v>0</v>
      </c>
      <c r="G73" s="14">
        <f>فروردین!G73+اردیبهشت!G73+خرداد!G73+تیر!G73+مرداد!G73+شهریور!G73+مهر!G73+آبان!G73+آذر!G73+دی!G73+بهمن!G73+اسفند!G73</f>
        <v>0</v>
      </c>
      <c r="H73" s="14">
        <f>فروردین!H73+اردیبهشت!H73+خرداد!H73+تیر!H73+مرداد!H73+شهریور!H73+مهر!H73+آبان!H73+آذر!H73+دی!H73+بهمن!H73+اسفند!H73</f>
        <v>0</v>
      </c>
      <c r="I73" s="14">
        <f>فروردین!I73+اردیبهشت!I73+خرداد!I73+تیر!I73+مرداد!I73+شهریور!I73+مهر!I73+آبان!I73+آذر!I73+دی!I73+بهمن!I73+اسفند!I73</f>
        <v>0</v>
      </c>
      <c r="J73" s="14">
        <f>فروردین!J73+اردیبهشت!J73+خرداد!J73+تیر!J73+مرداد!J73+شهریور!J73+مهر!J73+آبان!J73+آذر!J73+دی!J73+بهمن!J73+اسفند!J73</f>
        <v>0</v>
      </c>
      <c r="K73" s="14">
        <f>فروردین!K73+اردیبهشت!K73+خرداد!K73+تیر!K73+مرداد!K73+شهریور!K73+مهر!K73+آبان!K73+آذر!K73+دی!K73+بهمن!K73+اسفند!K73</f>
        <v>0</v>
      </c>
      <c r="L73" s="14">
        <f>فروردین!L73+اردیبهشت!L73+خرداد!L73+تیر!L73+مرداد!L73+شهریور!L73+مهر!L73+آبان!L73+آذر!L73+دی!L73+بهمن!L73+اسفند!L73</f>
        <v>0</v>
      </c>
      <c r="M73" s="81">
        <f>فروردین!M73+اردیبهشت!M73+خرداد!M73+تیر!M73+مرداد!M73+شهریور!M73+مهر!M73+آبان!M73+آذر!M73+دی!M73+بهمن!M73+اسفند!M73</f>
        <v>0</v>
      </c>
      <c r="N73" s="84" t="e">
        <f>تخت!O71</f>
        <v>#DIV/0!</v>
      </c>
      <c r="O73" s="4" t="e">
        <f t="shared" si="0"/>
        <v>#DIV/0!</v>
      </c>
      <c r="P73" s="14">
        <f t="shared" si="1"/>
        <v>0</v>
      </c>
      <c r="Q73" s="14">
        <f t="shared" si="2"/>
        <v>0</v>
      </c>
      <c r="R73" s="14">
        <f t="shared" si="3"/>
        <v>0</v>
      </c>
      <c r="S73" s="14" t="e">
        <f t="shared" si="4"/>
        <v>#DIV/0!</v>
      </c>
      <c r="T73" s="14" t="e">
        <f t="shared" si="5"/>
        <v>#DIV/0!</v>
      </c>
      <c r="U73" s="14" t="e">
        <f t="shared" si="6"/>
        <v>#DIV/0!</v>
      </c>
      <c r="V73" s="14" t="e">
        <f t="shared" si="7"/>
        <v>#DIV/0!</v>
      </c>
      <c r="W73" s="37" t="e">
        <f t="shared" si="8"/>
        <v>#DIV/0!</v>
      </c>
    </row>
    <row r="74" spans="1:23" ht="12.6" customHeight="1" x14ac:dyDescent="0.5">
      <c r="A74" s="41">
        <v>66</v>
      </c>
      <c r="B74" s="57" t="s">
        <v>152</v>
      </c>
      <c r="C74" s="14">
        <f>فروردین!C74+اردیبهشت!C74+خرداد!C74+تیر!C74+مرداد!C74+شهریور!C74+مهر!C74+آبان!C74+آذر!C74+دی!C74+بهمن!C74+اسفند!C74</f>
        <v>0</v>
      </c>
      <c r="D74" s="14">
        <f>فروردین!D74+اردیبهشت!D74+خرداد!D74+تیر!D74+مرداد!D74+شهریور!D74+مهر!D74+آبان!D74+آذر!D74+دی!D74+بهمن!D74+اسفند!D74</f>
        <v>0</v>
      </c>
      <c r="E74" s="14">
        <f>فروردین!E74+اردیبهشت!E74+خرداد!E74+تیر!E74+مرداد!E74+شهریور!E74+مهر!E74+آبان!E74+آذر!E74+دی!E74+بهمن!E74+اسفند!E74</f>
        <v>0</v>
      </c>
      <c r="F74" s="14">
        <f>فروردین!F74+اردیبهشت!F74+خرداد!F74+تیر!F74+مرداد!F74+شهریور!F74+مهر!F74+آبان!F74+آذر!F74+دی!F74+بهمن!F74+اسفند!F74</f>
        <v>0</v>
      </c>
      <c r="G74" s="14">
        <f>فروردین!G74+اردیبهشت!G74+خرداد!G74+تیر!G74+مرداد!G74+شهریور!G74+مهر!G74+آبان!G74+آذر!G74+دی!G74+بهمن!G74+اسفند!G74</f>
        <v>0</v>
      </c>
      <c r="H74" s="14">
        <f>فروردین!H74+اردیبهشت!H74+خرداد!H74+تیر!H74+مرداد!H74+شهریور!H74+مهر!H74+آبان!H74+آذر!H74+دی!H74+بهمن!H74+اسفند!H74</f>
        <v>0</v>
      </c>
      <c r="I74" s="14">
        <f>فروردین!I74+اردیبهشت!I74+خرداد!I74+تیر!I74+مرداد!I74+شهریور!I74+مهر!I74+آبان!I74+آذر!I74+دی!I74+بهمن!I74+اسفند!I74</f>
        <v>0</v>
      </c>
      <c r="J74" s="14">
        <f>فروردین!J74+اردیبهشت!J74+خرداد!J74+تیر!J74+مرداد!J74+شهریور!J74+مهر!J74+آبان!J74+آذر!J74+دی!J74+بهمن!J74+اسفند!J74</f>
        <v>0</v>
      </c>
      <c r="K74" s="14">
        <f>فروردین!K74+اردیبهشت!K74+خرداد!K74+تیر!K74+مرداد!K74+شهریور!K74+مهر!K74+آبان!K74+آذر!K74+دی!K74+بهمن!K74+اسفند!K74</f>
        <v>0</v>
      </c>
      <c r="L74" s="14">
        <f>فروردین!L74+اردیبهشت!L74+خرداد!L74+تیر!L74+مرداد!L74+شهریور!L74+مهر!L74+آبان!L74+آذر!L74+دی!L74+بهمن!L74+اسفند!L74</f>
        <v>0</v>
      </c>
      <c r="M74" s="81">
        <f>فروردین!M74+اردیبهشت!M74+خرداد!M74+تیر!M74+مرداد!M74+شهریور!M74+مهر!M74+آبان!M74+آذر!M74+دی!M74+بهمن!M74+اسفند!M74</f>
        <v>0</v>
      </c>
      <c r="N74" s="84" t="e">
        <f>تخت!O72</f>
        <v>#DIV/0!</v>
      </c>
      <c r="O74" s="4" t="e">
        <f t="shared" ref="O74:O94" si="9">N74*$O$4</f>
        <v>#DIV/0!</v>
      </c>
      <c r="P74" s="14">
        <f t="shared" ref="P74:P94" si="10">D74+M74</f>
        <v>0</v>
      </c>
      <c r="Q74" s="14">
        <f t="shared" ref="Q74:Q94" si="11">E74+F74+G74</f>
        <v>0</v>
      </c>
      <c r="R74" s="14">
        <f t="shared" ref="R74:R94" si="12">H74+I74+J74+K74+L74</f>
        <v>0</v>
      </c>
      <c r="S74" s="14" t="e">
        <f t="shared" ref="S74:S94" si="13">ROUND(P74/O74*100,2)</f>
        <v>#DIV/0!</v>
      </c>
      <c r="T74" s="14" t="e">
        <f t="shared" ref="T74:T94" si="14">ROUND(Q74/N74,0)</f>
        <v>#DIV/0!</v>
      </c>
      <c r="U74" s="14" t="e">
        <f t="shared" ref="U74:U94" si="15">ROUND(P74/R74,2)</f>
        <v>#DIV/0!</v>
      </c>
      <c r="V74" s="14" t="e">
        <f t="shared" ref="V74:V94" si="16">ROUND(L74/(R74-K74)*1000,2)</f>
        <v>#DIV/0!</v>
      </c>
      <c r="W74" s="37" t="e">
        <f t="shared" ref="W74:W94" si="17">ROUND((K74+L74)/R74*1000,2)</f>
        <v>#DIV/0!</v>
      </c>
    </row>
    <row r="75" spans="1:23" ht="12.6" customHeight="1" x14ac:dyDescent="0.5">
      <c r="A75" s="41">
        <v>67</v>
      </c>
      <c r="B75" s="57" t="s">
        <v>153</v>
      </c>
      <c r="C75" s="14">
        <f>فروردین!C75+اردیبهشت!C75+خرداد!C75+تیر!C75+مرداد!C75+شهریور!C75+مهر!C75+آبان!C75+آذر!C75+دی!C75+بهمن!C75+اسفند!C75</f>
        <v>0</v>
      </c>
      <c r="D75" s="14">
        <f>فروردین!D75+اردیبهشت!D75+خرداد!D75+تیر!D75+مرداد!D75+شهریور!D75+مهر!D75+آبان!D75+آذر!D75+دی!D75+بهمن!D75+اسفند!D75</f>
        <v>0</v>
      </c>
      <c r="E75" s="14">
        <f>فروردین!E75+اردیبهشت!E75+خرداد!E75+تیر!E75+مرداد!E75+شهریور!E75+مهر!E75+آبان!E75+آذر!E75+دی!E75+بهمن!E75+اسفند!E75</f>
        <v>0</v>
      </c>
      <c r="F75" s="14">
        <f>فروردین!F75+اردیبهشت!F75+خرداد!F75+تیر!F75+مرداد!F75+شهریور!F75+مهر!F75+آبان!F75+آذر!F75+دی!F75+بهمن!F75+اسفند!F75</f>
        <v>0</v>
      </c>
      <c r="G75" s="14">
        <f>فروردین!G75+اردیبهشت!G75+خرداد!G75+تیر!G75+مرداد!G75+شهریور!G75+مهر!G75+آبان!G75+آذر!G75+دی!G75+بهمن!G75+اسفند!G75</f>
        <v>0</v>
      </c>
      <c r="H75" s="14">
        <f>فروردین!H75+اردیبهشت!H75+خرداد!H75+تیر!H75+مرداد!H75+شهریور!H75+مهر!H75+آبان!H75+آذر!H75+دی!H75+بهمن!H75+اسفند!H75</f>
        <v>0</v>
      </c>
      <c r="I75" s="14">
        <f>فروردین!I75+اردیبهشت!I75+خرداد!I75+تیر!I75+مرداد!I75+شهریور!I75+مهر!I75+آبان!I75+آذر!I75+دی!I75+بهمن!I75+اسفند!I75</f>
        <v>0</v>
      </c>
      <c r="J75" s="14">
        <f>فروردین!J75+اردیبهشت!J75+خرداد!J75+تیر!J75+مرداد!J75+شهریور!J75+مهر!J75+آبان!J75+آذر!J75+دی!J75+بهمن!J75+اسفند!J75</f>
        <v>0</v>
      </c>
      <c r="K75" s="14">
        <f>فروردین!K75+اردیبهشت!K75+خرداد!K75+تیر!K75+مرداد!K75+شهریور!K75+مهر!K75+آبان!K75+آذر!K75+دی!K75+بهمن!K75+اسفند!K75</f>
        <v>0</v>
      </c>
      <c r="L75" s="14">
        <f>فروردین!L75+اردیبهشت!L75+خرداد!L75+تیر!L75+مرداد!L75+شهریور!L75+مهر!L75+آبان!L75+آذر!L75+دی!L75+بهمن!L75+اسفند!L75</f>
        <v>0</v>
      </c>
      <c r="M75" s="81">
        <f>فروردین!M75+اردیبهشت!M75+خرداد!M75+تیر!M75+مرداد!M75+شهریور!M75+مهر!M75+آبان!M75+آذر!M75+دی!M75+بهمن!M75+اسفند!M75</f>
        <v>0</v>
      </c>
      <c r="N75" s="84" t="e">
        <f>تخت!O73</f>
        <v>#DIV/0!</v>
      </c>
      <c r="O75" s="4" t="e">
        <f t="shared" si="9"/>
        <v>#DIV/0!</v>
      </c>
      <c r="P75" s="14">
        <f t="shared" si="10"/>
        <v>0</v>
      </c>
      <c r="Q75" s="14">
        <f t="shared" si="11"/>
        <v>0</v>
      </c>
      <c r="R75" s="14">
        <f t="shared" si="12"/>
        <v>0</v>
      </c>
      <c r="S75" s="14" t="e">
        <f t="shared" si="13"/>
        <v>#DIV/0!</v>
      </c>
      <c r="T75" s="14" t="e">
        <f t="shared" si="14"/>
        <v>#DIV/0!</v>
      </c>
      <c r="U75" s="14" t="e">
        <f t="shared" si="15"/>
        <v>#DIV/0!</v>
      </c>
      <c r="V75" s="14" t="e">
        <f t="shared" si="16"/>
        <v>#DIV/0!</v>
      </c>
      <c r="W75" s="37" t="e">
        <f t="shared" si="17"/>
        <v>#DIV/0!</v>
      </c>
    </row>
    <row r="76" spans="1:23" ht="12.6" customHeight="1" x14ac:dyDescent="0.5">
      <c r="A76" s="41">
        <v>68</v>
      </c>
      <c r="B76" s="57" t="s">
        <v>154</v>
      </c>
      <c r="C76" s="14">
        <f>فروردین!C76+اردیبهشت!C76+خرداد!C76+تیر!C76+مرداد!C76+شهریور!C76+مهر!C76+آبان!C76+آذر!C76+دی!C76+بهمن!C76+اسفند!C76</f>
        <v>0</v>
      </c>
      <c r="D76" s="14">
        <f>فروردین!D76+اردیبهشت!D76+خرداد!D76+تیر!D76+مرداد!D76+شهریور!D76+مهر!D76+آبان!D76+آذر!D76+دی!D76+بهمن!D76+اسفند!D76</f>
        <v>0</v>
      </c>
      <c r="E76" s="14">
        <f>فروردین!E76+اردیبهشت!E76+خرداد!E76+تیر!E76+مرداد!E76+شهریور!E76+مهر!E76+آبان!E76+آذر!E76+دی!E76+بهمن!E76+اسفند!E76</f>
        <v>0</v>
      </c>
      <c r="F76" s="14">
        <f>فروردین!F76+اردیبهشت!F76+خرداد!F76+تیر!F76+مرداد!F76+شهریور!F76+مهر!F76+آبان!F76+آذر!F76+دی!F76+بهمن!F76+اسفند!F76</f>
        <v>0</v>
      </c>
      <c r="G76" s="14">
        <f>فروردین!G76+اردیبهشت!G76+خرداد!G76+تیر!G76+مرداد!G76+شهریور!G76+مهر!G76+آبان!G76+آذر!G76+دی!G76+بهمن!G76+اسفند!G76</f>
        <v>0</v>
      </c>
      <c r="H76" s="14">
        <f>فروردین!H76+اردیبهشت!H76+خرداد!H76+تیر!H76+مرداد!H76+شهریور!H76+مهر!H76+آبان!H76+آذر!H76+دی!H76+بهمن!H76+اسفند!H76</f>
        <v>0</v>
      </c>
      <c r="I76" s="14">
        <f>فروردین!I76+اردیبهشت!I76+خرداد!I76+تیر!I76+مرداد!I76+شهریور!I76+مهر!I76+آبان!I76+آذر!I76+دی!I76+بهمن!I76+اسفند!I76</f>
        <v>0</v>
      </c>
      <c r="J76" s="14">
        <f>فروردین!J76+اردیبهشت!J76+خرداد!J76+تیر!J76+مرداد!J76+شهریور!J76+مهر!J76+آبان!J76+آذر!J76+دی!J76+بهمن!J76+اسفند!J76</f>
        <v>0</v>
      </c>
      <c r="K76" s="14">
        <f>فروردین!K76+اردیبهشت!K76+خرداد!K76+تیر!K76+مرداد!K76+شهریور!K76+مهر!K76+آبان!K76+آذر!K76+دی!K76+بهمن!K76+اسفند!K76</f>
        <v>0</v>
      </c>
      <c r="L76" s="14">
        <f>فروردین!L76+اردیبهشت!L76+خرداد!L76+تیر!L76+مرداد!L76+شهریور!L76+مهر!L76+آبان!L76+آذر!L76+دی!L76+بهمن!L76+اسفند!L76</f>
        <v>0</v>
      </c>
      <c r="M76" s="81">
        <f>فروردین!M76+اردیبهشت!M76+خرداد!M76+تیر!M76+مرداد!M76+شهریور!M76+مهر!M76+آبان!M76+آذر!M76+دی!M76+بهمن!M76+اسفند!M76</f>
        <v>0</v>
      </c>
      <c r="N76" s="84" t="e">
        <f>تخت!O74</f>
        <v>#DIV/0!</v>
      </c>
      <c r="O76" s="4" t="e">
        <f t="shared" si="9"/>
        <v>#DIV/0!</v>
      </c>
      <c r="P76" s="14">
        <f t="shared" si="10"/>
        <v>0</v>
      </c>
      <c r="Q76" s="14">
        <f t="shared" si="11"/>
        <v>0</v>
      </c>
      <c r="R76" s="14">
        <f t="shared" si="12"/>
        <v>0</v>
      </c>
      <c r="S76" s="14" t="e">
        <f t="shared" si="13"/>
        <v>#DIV/0!</v>
      </c>
      <c r="T76" s="14" t="e">
        <f t="shared" si="14"/>
        <v>#DIV/0!</v>
      </c>
      <c r="U76" s="14" t="e">
        <f t="shared" si="15"/>
        <v>#DIV/0!</v>
      </c>
      <c r="V76" s="14" t="e">
        <f t="shared" si="16"/>
        <v>#DIV/0!</v>
      </c>
      <c r="W76" s="37" t="e">
        <f t="shared" si="17"/>
        <v>#DIV/0!</v>
      </c>
    </row>
    <row r="77" spans="1:23" ht="12.6" customHeight="1" x14ac:dyDescent="0.5">
      <c r="A77" s="41">
        <v>69</v>
      </c>
      <c r="B77" s="57" t="s">
        <v>155</v>
      </c>
      <c r="C77" s="14">
        <f>فروردین!C77+اردیبهشت!C77+خرداد!C77+تیر!C77+مرداد!C77+شهریور!C77+مهر!C77+آبان!C77+آذر!C77+دی!C77+بهمن!C77+اسفند!C77</f>
        <v>0</v>
      </c>
      <c r="D77" s="14">
        <f>فروردین!D77+اردیبهشت!D77+خرداد!D77+تیر!D77+مرداد!D77+شهریور!D77+مهر!D77+آبان!D77+آذر!D77+دی!D77+بهمن!D77+اسفند!D77</f>
        <v>0</v>
      </c>
      <c r="E77" s="14">
        <f>فروردین!E77+اردیبهشت!E77+خرداد!E77+تیر!E77+مرداد!E77+شهریور!E77+مهر!E77+آبان!E77+آذر!E77+دی!E77+بهمن!E77+اسفند!E77</f>
        <v>0</v>
      </c>
      <c r="F77" s="14">
        <f>فروردین!F77+اردیبهشت!F77+خرداد!F77+تیر!F77+مرداد!F77+شهریور!F77+مهر!F77+آبان!F77+آذر!F77+دی!F77+بهمن!F77+اسفند!F77</f>
        <v>0</v>
      </c>
      <c r="G77" s="14">
        <f>فروردین!G77+اردیبهشت!G77+خرداد!G77+تیر!G77+مرداد!G77+شهریور!G77+مهر!G77+آبان!G77+آذر!G77+دی!G77+بهمن!G77+اسفند!G77</f>
        <v>0</v>
      </c>
      <c r="H77" s="14">
        <f>فروردین!H77+اردیبهشت!H77+خرداد!H77+تیر!H77+مرداد!H77+شهریور!H77+مهر!H77+آبان!H77+آذر!H77+دی!H77+بهمن!H77+اسفند!H77</f>
        <v>0</v>
      </c>
      <c r="I77" s="14">
        <f>فروردین!I77+اردیبهشت!I77+خرداد!I77+تیر!I77+مرداد!I77+شهریور!I77+مهر!I77+آبان!I77+آذر!I77+دی!I77+بهمن!I77+اسفند!I77</f>
        <v>0</v>
      </c>
      <c r="J77" s="14">
        <f>فروردین!J77+اردیبهشت!J77+خرداد!J77+تیر!J77+مرداد!J77+شهریور!J77+مهر!J77+آبان!J77+آذر!J77+دی!J77+بهمن!J77+اسفند!J77</f>
        <v>0</v>
      </c>
      <c r="K77" s="14">
        <f>فروردین!K77+اردیبهشت!K77+خرداد!K77+تیر!K77+مرداد!K77+شهریور!K77+مهر!K77+آبان!K77+آذر!K77+دی!K77+بهمن!K77+اسفند!K77</f>
        <v>0</v>
      </c>
      <c r="L77" s="14">
        <f>فروردین!L77+اردیبهشت!L77+خرداد!L77+تیر!L77+مرداد!L77+شهریور!L77+مهر!L77+آبان!L77+آذر!L77+دی!L77+بهمن!L77+اسفند!L77</f>
        <v>0</v>
      </c>
      <c r="M77" s="81">
        <f>فروردین!M77+اردیبهشت!M77+خرداد!M77+تیر!M77+مرداد!M77+شهریور!M77+مهر!M77+آبان!M77+آذر!M77+دی!M77+بهمن!M77+اسفند!M77</f>
        <v>0</v>
      </c>
      <c r="N77" s="84" t="e">
        <f>تخت!O75</f>
        <v>#DIV/0!</v>
      </c>
      <c r="O77" s="4" t="e">
        <f t="shared" si="9"/>
        <v>#DIV/0!</v>
      </c>
      <c r="P77" s="14">
        <f t="shared" si="10"/>
        <v>0</v>
      </c>
      <c r="Q77" s="14">
        <f t="shared" si="11"/>
        <v>0</v>
      </c>
      <c r="R77" s="14">
        <f t="shared" si="12"/>
        <v>0</v>
      </c>
      <c r="S77" s="14" t="e">
        <f t="shared" si="13"/>
        <v>#DIV/0!</v>
      </c>
      <c r="T77" s="14" t="e">
        <f t="shared" si="14"/>
        <v>#DIV/0!</v>
      </c>
      <c r="U77" s="14" t="e">
        <f t="shared" si="15"/>
        <v>#DIV/0!</v>
      </c>
      <c r="V77" s="14" t="e">
        <f t="shared" si="16"/>
        <v>#DIV/0!</v>
      </c>
      <c r="W77" s="37" t="e">
        <f t="shared" si="17"/>
        <v>#DIV/0!</v>
      </c>
    </row>
    <row r="78" spans="1:23" ht="12.6" customHeight="1" x14ac:dyDescent="0.5">
      <c r="A78" s="41">
        <v>70</v>
      </c>
      <c r="B78" s="57" t="s">
        <v>156</v>
      </c>
      <c r="C78" s="14">
        <f>فروردین!C78+اردیبهشت!C78+خرداد!C78+تیر!C78+مرداد!C78+شهریور!C78+مهر!C78+آبان!C78+آذر!C78+دی!C78+بهمن!C78+اسفند!C78</f>
        <v>0</v>
      </c>
      <c r="D78" s="14">
        <f>فروردین!D78+اردیبهشت!D78+خرداد!D78+تیر!D78+مرداد!D78+شهریور!D78+مهر!D78+آبان!D78+آذر!D78+دی!D78+بهمن!D78+اسفند!D78</f>
        <v>0</v>
      </c>
      <c r="E78" s="14">
        <f>فروردین!E78+اردیبهشت!E78+خرداد!E78+تیر!E78+مرداد!E78+شهریور!E78+مهر!E78+آبان!E78+آذر!E78+دی!E78+بهمن!E78+اسفند!E78</f>
        <v>0</v>
      </c>
      <c r="F78" s="14">
        <f>فروردین!F78+اردیبهشت!F78+خرداد!F78+تیر!F78+مرداد!F78+شهریور!F78+مهر!F78+آبان!F78+آذر!F78+دی!F78+بهمن!F78+اسفند!F78</f>
        <v>0</v>
      </c>
      <c r="G78" s="14">
        <f>فروردین!G78+اردیبهشت!G78+خرداد!G78+تیر!G78+مرداد!G78+شهریور!G78+مهر!G78+آبان!G78+آذر!G78+دی!G78+بهمن!G78+اسفند!G78</f>
        <v>0</v>
      </c>
      <c r="H78" s="14">
        <f>فروردین!H78+اردیبهشت!H78+خرداد!H78+تیر!H78+مرداد!H78+شهریور!H78+مهر!H78+آبان!H78+آذر!H78+دی!H78+بهمن!H78+اسفند!H78</f>
        <v>0</v>
      </c>
      <c r="I78" s="14">
        <f>فروردین!I78+اردیبهشت!I78+خرداد!I78+تیر!I78+مرداد!I78+شهریور!I78+مهر!I78+آبان!I78+آذر!I78+دی!I78+بهمن!I78+اسفند!I78</f>
        <v>0</v>
      </c>
      <c r="J78" s="14">
        <f>فروردین!J78+اردیبهشت!J78+خرداد!J78+تیر!J78+مرداد!J78+شهریور!J78+مهر!J78+آبان!J78+آذر!J78+دی!J78+بهمن!J78+اسفند!J78</f>
        <v>0</v>
      </c>
      <c r="K78" s="14">
        <f>فروردین!K78+اردیبهشت!K78+خرداد!K78+تیر!K78+مرداد!K78+شهریور!K78+مهر!K78+آبان!K78+آذر!K78+دی!K78+بهمن!K78+اسفند!K78</f>
        <v>0</v>
      </c>
      <c r="L78" s="14">
        <f>فروردین!L78+اردیبهشت!L78+خرداد!L78+تیر!L78+مرداد!L78+شهریور!L78+مهر!L78+آبان!L78+آذر!L78+دی!L78+بهمن!L78+اسفند!L78</f>
        <v>0</v>
      </c>
      <c r="M78" s="81">
        <f>فروردین!M78+اردیبهشت!M78+خرداد!M78+تیر!M78+مرداد!M78+شهریور!M78+مهر!M78+آبان!M78+آذر!M78+دی!M78+بهمن!M78+اسفند!M78</f>
        <v>0</v>
      </c>
      <c r="N78" s="84" t="e">
        <f>تخت!O76</f>
        <v>#DIV/0!</v>
      </c>
      <c r="O78" s="4" t="e">
        <f t="shared" si="9"/>
        <v>#DIV/0!</v>
      </c>
      <c r="P78" s="14">
        <f t="shared" si="10"/>
        <v>0</v>
      </c>
      <c r="Q78" s="14">
        <f t="shared" si="11"/>
        <v>0</v>
      </c>
      <c r="R78" s="14">
        <f t="shared" si="12"/>
        <v>0</v>
      </c>
      <c r="S78" s="14" t="e">
        <f t="shared" si="13"/>
        <v>#DIV/0!</v>
      </c>
      <c r="T78" s="14" t="e">
        <f t="shared" si="14"/>
        <v>#DIV/0!</v>
      </c>
      <c r="U78" s="14" t="e">
        <f t="shared" si="15"/>
        <v>#DIV/0!</v>
      </c>
      <c r="V78" s="14" t="e">
        <f t="shared" si="16"/>
        <v>#DIV/0!</v>
      </c>
      <c r="W78" s="37" t="e">
        <f t="shared" si="17"/>
        <v>#DIV/0!</v>
      </c>
    </row>
    <row r="79" spans="1:23" ht="12.6" customHeight="1" x14ac:dyDescent="0.5">
      <c r="A79" s="41">
        <v>71</v>
      </c>
      <c r="B79" s="57" t="s">
        <v>157</v>
      </c>
      <c r="C79" s="14">
        <f>فروردین!C79+اردیبهشت!C79+خرداد!C79+تیر!C79+مرداد!C79+شهریور!C79+مهر!C79+آبان!C79+آذر!C79+دی!C79+بهمن!C79+اسفند!C79</f>
        <v>0</v>
      </c>
      <c r="D79" s="14">
        <f>فروردین!D79+اردیبهشت!D79+خرداد!D79+تیر!D79+مرداد!D79+شهریور!D79+مهر!D79+آبان!D79+آذر!D79+دی!D79+بهمن!D79+اسفند!D79</f>
        <v>0</v>
      </c>
      <c r="E79" s="14">
        <f>فروردین!E79+اردیبهشت!E79+خرداد!E79+تیر!E79+مرداد!E79+شهریور!E79+مهر!E79+آبان!E79+آذر!E79+دی!E79+بهمن!E79+اسفند!E79</f>
        <v>0</v>
      </c>
      <c r="F79" s="14">
        <f>فروردین!F79+اردیبهشت!F79+خرداد!F79+تیر!F79+مرداد!F79+شهریور!F79+مهر!F79+آبان!F79+آذر!F79+دی!F79+بهمن!F79+اسفند!F79</f>
        <v>0</v>
      </c>
      <c r="G79" s="14">
        <f>فروردین!G79+اردیبهشت!G79+خرداد!G79+تیر!G79+مرداد!G79+شهریور!G79+مهر!G79+آبان!G79+آذر!G79+دی!G79+بهمن!G79+اسفند!G79</f>
        <v>0</v>
      </c>
      <c r="H79" s="14">
        <f>فروردین!H79+اردیبهشت!H79+خرداد!H79+تیر!H79+مرداد!H79+شهریور!H79+مهر!H79+آبان!H79+آذر!H79+دی!H79+بهمن!H79+اسفند!H79</f>
        <v>0</v>
      </c>
      <c r="I79" s="14">
        <f>فروردین!I79+اردیبهشت!I79+خرداد!I79+تیر!I79+مرداد!I79+شهریور!I79+مهر!I79+آبان!I79+آذر!I79+دی!I79+بهمن!I79+اسفند!I79</f>
        <v>0</v>
      </c>
      <c r="J79" s="14">
        <f>فروردین!J79+اردیبهشت!J79+خرداد!J79+تیر!J79+مرداد!J79+شهریور!J79+مهر!J79+آبان!J79+آذر!J79+دی!J79+بهمن!J79+اسفند!J79</f>
        <v>0</v>
      </c>
      <c r="K79" s="14">
        <f>فروردین!K79+اردیبهشت!K79+خرداد!K79+تیر!K79+مرداد!K79+شهریور!K79+مهر!K79+آبان!K79+آذر!K79+دی!K79+بهمن!K79+اسفند!K79</f>
        <v>0</v>
      </c>
      <c r="L79" s="14">
        <f>فروردین!L79+اردیبهشت!L79+خرداد!L79+تیر!L79+مرداد!L79+شهریور!L79+مهر!L79+آبان!L79+آذر!L79+دی!L79+بهمن!L79+اسفند!L79</f>
        <v>0</v>
      </c>
      <c r="M79" s="81">
        <f>فروردین!M79+اردیبهشت!M79+خرداد!M79+تیر!M79+مرداد!M79+شهریور!M79+مهر!M79+آبان!M79+آذر!M79+دی!M79+بهمن!M79+اسفند!M79</f>
        <v>0</v>
      </c>
      <c r="N79" s="84" t="e">
        <f>تخت!O77</f>
        <v>#DIV/0!</v>
      </c>
      <c r="O79" s="4" t="e">
        <f t="shared" si="9"/>
        <v>#DIV/0!</v>
      </c>
      <c r="P79" s="14">
        <f t="shared" si="10"/>
        <v>0</v>
      </c>
      <c r="Q79" s="14">
        <f t="shared" si="11"/>
        <v>0</v>
      </c>
      <c r="R79" s="14">
        <f t="shared" si="12"/>
        <v>0</v>
      </c>
      <c r="S79" s="14" t="e">
        <f t="shared" si="13"/>
        <v>#DIV/0!</v>
      </c>
      <c r="T79" s="14" t="e">
        <f t="shared" si="14"/>
        <v>#DIV/0!</v>
      </c>
      <c r="U79" s="14" t="e">
        <f t="shared" si="15"/>
        <v>#DIV/0!</v>
      </c>
      <c r="V79" s="14" t="e">
        <f t="shared" si="16"/>
        <v>#DIV/0!</v>
      </c>
      <c r="W79" s="37" t="e">
        <f t="shared" si="17"/>
        <v>#DIV/0!</v>
      </c>
    </row>
    <row r="80" spans="1:23" ht="12.6" customHeight="1" x14ac:dyDescent="0.5">
      <c r="A80" s="42">
        <v>72</v>
      </c>
      <c r="B80" s="58" t="s">
        <v>192</v>
      </c>
      <c r="C80" s="14">
        <f>فروردین!C80+اردیبهشت!C80+خرداد!C80+تیر!C80+مرداد!C80+شهریور!C80+مهر!C80+آبان!C80+آذر!C80+دی!C80+بهمن!C80+اسفند!C80</f>
        <v>0</v>
      </c>
      <c r="D80" s="14">
        <f>فروردین!D80+اردیبهشت!D80+خرداد!D80+تیر!D80+مرداد!D80+شهریور!D80+مهر!D80+آبان!D80+آذر!D80+دی!D80+بهمن!D80+اسفند!D80</f>
        <v>0</v>
      </c>
      <c r="E80" s="14">
        <f>فروردین!E80+اردیبهشت!E80+خرداد!E80+تیر!E80+مرداد!E80+شهریور!E80+مهر!E80+آبان!E80+آذر!E80+دی!E80+بهمن!E80+اسفند!E80</f>
        <v>0</v>
      </c>
      <c r="F80" s="14">
        <f>فروردین!F80+اردیبهشت!F80+خرداد!F80+تیر!F80+مرداد!F80+شهریور!F80+مهر!F80+آبان!F80+آذر!F80+دی!F80+بهمن!F80+اسفند!F80</f>
        <v>0</v>
      </c>
      <c r="G80" s="14">
        <f>فروردین!G80+اردیبهشت!G80+خرداد!G80+تیر!G80+مرداد!G80+شهریور!G80+مهر!G80+آبان!G80+آذر!G80+دی!G80+بهمن!G80+اسفند!G80</f>
        <v>0</v>
      </c>
      <c r="H80" s="14">
        <f>فروردین!H80+اردیبهشت!H80+خرداد!H80+تیر!H80+مرداد!H80+شهریور!H80+مهر!H80+آبان!H80+آذر!H80+دی!H80+بهمن!H80+اسفند!H80</f>
        <v>0</v>
      </c>
      <c r="I80" s="14">
        <f>فروردین!I80+اردیبهشت!I80+خرداد!I80+تیر!I80+مرداد!I80+شهریور!I80+مهر!I80+آبان!I80+آذر!I80+دی!I80+بهمن!I80+اسفند!I80</f>
        <v>0</v>
      </c>
      <c r="J80" s="14">
        <f>فروردین!J80+اردیبهشت!J80+خرداد!J80+تیر!J80+مرداد!J80+شهریور!J80+مهر!J80+آبان!J80+آذر!J80+دی!J80+بهمن!J80+اسفند!J80</f>
        <v>0</v>
      </c>
      <c r="K80" s="14">
        <f>فروردین!K80+اردیبهشت!K80+خرداد!K80+تیر!K80+مرداد!K80+شهریور!K80+مهر!K80+آبان!K80+آذر!K80+دی!K80+بهمن!K80+اسفند!K80</f>
        <v>0</v>
      </c>
      <c r="L80" s="14">
        <f>فروردین!L80+اردیبهشت!L80+خرداد!L80+تیر!L80+مرداد!L80+شهریور!L80+مهر!L80+آبان!L80+آذر!L80+دی!L80+بهمن!L80+اسفند!L80</f>
        <v>0</v>
      </c>
      <c r="M80" s="81">
        <f>فروردین!M80+اردیبهشت!M80+خرداد!M80+تیر!M80+مرداد!M80+شهریور!M80+مهر!M80+آبان!M80+آذر!M80+دی!M80+بهمن!M80+اسفند!M80</f>
        <v>0</v>
      </c>
      <c r="N80" s="84" t="e">
        <f>تخت!O78</f>
        <v>#DIV/0!</v>
      </c>
      <c r="O80" s="4" t="e">
        <f t="shared" si="9"/>
        <v>#DIV/0!</v>
      </c>
      <c r="P80" s="14">
        <f t="shared" si="10"/>
        <v>0</v>
      </c>
      <c r="Q80" s="14">
        <f t="shared" si="11"/>
        <v>0</v>
      </c>
      <c r="R80" s="14">
        <f t="shared" si="12"/>
        <v>0</v>
      </c>
      <c r="S80" s="14" t="e">
        <f t="shared" si="13"/>
        <v>#DIV/0!</v>
      </c>
      <c r="T80" s="14" t="e">
        <f t="shared" si="14"/>
        <v>#DIV/0!</v>
      </c>
      <c r="U80" s="14" t="e">
        <f t="shared" si="15"/>
        <v>#DIV/0!</v>
      </c>
      <c r="V80" s="14" t="e">
        <f t="shared" si="16"/>
        <v>#DIV/0!</v>
      </c>
      <c r="W80" s="37" t="e">
        <f t="shared" si="17"/>
        <v>#DIV/0!</v>
      </c>
    </row>
    <row r="81" spans="1:23" ht="12.6" customHeight="1" x14ac:dyDescent="0.5">
      <c r="A81" s="42">
        <v>73</v>
      </c>
      <c r="B81" s="58" t="s">
        <v>144</v>
      </c>
      <c r="C81" s="14">
        <f>فروردین!C81+اردیبهشت!C81+خرداد!C81+تیر!C81+مرداد!C81+شهریور!C81+مهر!C81+آبان!C81+آذر!C81+دی!C81+بهمن!C81+اسفند!C81</f>
        <v>0</v>
      </c>
      <c r="D81" s="14">
        <f>فروردین!D81+اردیبهشت!D81+خرداد!D81+تیر!D81+مرداد!D81+شهریور!D81+مهر!D81+آبان!D81+آذر!D81+دی!D81+بهمن!D81+اسفند!D81</f>
        <v>0</v>
      </c>
      <c r="E81" s="14">
        <f>فروردین!E81+اردیبهشت!E81+خرداد!E81+تیر!E81+مرداد!E81+شهریور!E81+مهر!E81+آبان!E81+آذر!E81+دی!E81+بهمن!E81+اسفند!E81</f>
        <v>0</v>
      </c>
      <c r="F81" s="14">
        <f>فروردین!F81+اردیبهشت!F81+خرداد!F81+تیر!F81+مرداد!F81+شهریور!F81+مهر!F81+آبان!F81+آذر!F81+دی!F81+بهمن!F81+اسفند!F81</f>
        <v>0</v>
      </c>
      <c r="G81" s="14">
        <f>فروردین!G81+اردیبهشت!G81+خرداد!G81+تیر!G81+مرداد!G81+شهریور!G81+مهر!G81+آبان!G81+آذر!G81+دی!G81+بهمن!G81+اسفند!G81</f>
        <v>0</v>
      </c>
      <c r="H81" s="14">
        <f>فروردین!H81+اردیبهشت!H81+خرداد!H81+تیر!H81+مرداد!H81+شهریور!H81+مهر!H81+آبان!H81+آذر!H81+دی!H81+بهمن!H81+اسفند!H81</f>
        <v>0</v>
      </c>
      <c r="I81" s="14">
        <f>فروردین!I81+اردیبهشت!I81+خرداد!I81+تیر!I81+مرداد!I81+شهریور!I81+مهر!I81+آبان!I81+آذر!I81+دی!I81+بهمن!I81+اسفند!I81</f>
        <v>0</v>
      </c>
      <c r="J81" s="14">
        <f>فروردین!J81+اردیبهشت!J81+خرداد!J81+تیر!J81+مرداد!J81+شهریور!J81+مهر!J81+آبان!J81+آذر!J81+دی!J81+بهمن!J81+اسفند!J81</f>
        <v>0</v>
      </c>
      <c r="K81" s="14">
        <f>فروردین!K81+اردیبهشت!K81+خرداد!K81+تیر!K81+مرداد!K81+شهریور!K81+مهر!K81+آبان!K81+آذر!K81+دی!K81+بهمن!K81+اسفند!K81</f>
        <v>0</v>
      </c>
      <c r="L81" s="14">
        <f>فروردین!L81+اردیبهشت!L81+خرداد!L81+تیر!L81+مرداد!L81+شهریور!L81+مهر!L81+آبان!L81+آذر!L81+دی!L81+بهمن!L81+اسفند!L81</f>
        <v>0</v>
      </c>
      <c r="M81" s="81">
        <f>فروردین!M81+اردیبهشت!M81+خرداد!M81+تیر!M81+مرداد!M81+شهریور!M81+مهر!M81+آبان!M81+آذر!M81+دی!M81+بهمن!M81+اسفند!M81</f>
        <v>0</v>
      </c>
      <c r="N81" s="84" t="e">
        <f>تخت!O79</f>
        <v>#DIV/0!</v>
      </c>
      <c r="O81" s="4" t="e">
        <f t="shared" si="9"/>
        <v>#DIV/0!</v>
      </c>
      <c r="P81" s="14">
        <f t="shared" si="10"/>
        <v>0</v>
      </c>
      <c r="Q81" s="14">
        <f t="shared" si="11"/>
        <v>0</v>
      </c>
      <c r="R81" s="14">
        <f t="shared" si="12"/>
        <v>0</v>
      </c>
      <c r="S81" s="14" t="e">
        <f t="shared" si="13"/>
        <v>#DIV/0!</v>
      </c>
      <c r="T81" s="14" t="e">
        <f t="shared" si="14"/>
        <v>#DIV/0!</v>
      </c>
      <c r="U81" s="14" t="e">
        <f t="shared" si="15"/>
        <v>#DIV/0!</v>
      </c>
      <c r="V81" s="14" t="e">
        <f t="shared" si="16"/>
        <v>#DIV/0!</v>
      </c>
      <c r="W81" s="37" t="e">
        <f t="shared" si="17"/>
        <v>#DIV/0!</v>
      </c>
    </row>
    <row r="82" spans="1:23" ht="12.6" customHeight="1" x14ac:dyDescent="0.5">
      <c r="A82" s="42">
        <v>74</v>
      </c>
      <c r="B82" s="59" t="s">
        <v>143</v>
      </c>
      <c r="C82" s="14">
        <f>فروردین!C82+اردیبهشت!C82+خرداد!C82+تیر!C82+مرداد!C82+شهریور!C82+مهر!C82+آبان!C82+آذر!C82+دی!C82+بهمن!C82+اسفند!C82</f>
        <v>0</v>
      </c>
      <c r="D82" s="14">
        <f>فروردین!D82+اردیبهشت!D82+خرداد!D82+تیر!D82+مرداد!D82+شهریور!D82+مهر!D82+آبان!D82+آذر!D82+دی!D82+بهمن!D82+اسفند!D82</f>
        <v>0</v>
      </c>
      <c r="E82" s="14">
        <f>فروردین!E82+اردیبهشت!E82+خرداد!E82+تیر!E82+مرداد!E82+شهریور!E82+مهر!E82+آبان!E82+آذر!E82+دی!E82+بهمن!E82+اسفند!E82</f>
        <v>0</v>
      </c>
      <c r="F82" s="14">
        <f>فروردین!F82+اردیبهشت!F82+خرداد!F82+تیر!F82+مرداد!F82+شهریور!F82+مهر!F82+آبان!F82+آذر!F82+دی!F82+بهمن!F82+اسفند!F82</f>
        <v>0</v>
      </c>
      <c r="G82" s="14">
        <f>فروردین!G82+اردیبهشت!G82+خرداد!G82+تیر!G82+مرداد!G82+شهریور!G82+مهر!G82+آبان!G82+آذر!G82+دی!G82+بهمن!G82+اسفند!G82</f>
        <v>0</v>
      </c>
      <c r="H82" s="14">
        <f>فروردین!H82+اردیبهشت!H82+خرداد!H82+تیر!H82+مرداد!H82+شهریور!H82+مهر!H82+آبان!H82+آذر!H82+دی!H82+بهمن!H82+اسفند!H82</f>
        <v>0</v>
      </c>
      <c r="I82" s="14">
        <f>فروردین!I82+اردیبهشت!I82+خرداد!I82+تیر!I82+مرداد!I82+شهریور!I82+مهر!I82+آبان!I82+آذر!I82+دی!I82+بهمن!I82+اسفند!I82</f>
        <v>0</v>
      </c>
      <c r="J82" s="14">
        <f>فروردین!J82+اردیبهشت!J82+خرداد!J82+تیر!J82+مرداد!J82+شهریور!J82+مهر!J82+آبان!J82+آذر!J82+دی!J82+بهمن!J82+اسفند!J82</f>
        <v>0</v>
      </c>
      <c r="K82" s="14">
        <f>فروردین!K82+اردیبهشت!K82+خرداد!K82+تیر!K82+مرداد!K82+شهریور!K82+مهر!K82+آبان!K82+آذر!K82+دی!K82+بهمن!K82+اسفند!K82</f>
        <v>0</v>
      </c>
      <c r="L82" s="14">
        <f>فروردین!L82+اردیبهشت!L82+خرداد!L82+تیر!L82+مرداد!L82+شهریور!L82+مهر!L82+آبان!L82+آذر!L82+دی!L82+بهمن!L82+اسفند!L82</f>
        <v>0</v>
      </c>
      <c r="M82" s="81">
        <f>فروردین!M82+اردیبهشت!M82+خرداد!M82+تیر!M82+مرداد!M82+شهریور!M82+مهر!M82+آبان!M82+آذر!M82+دی!M82+بهمن!M82+اسفند!M82</f>
        <v>0</v>
      </c>
      <c r="N82" s="84" t="e">
        <f>تخت!O80</f>
        <v>#DIV/0!</v>
      </c>
      <c r="O82" s="4" t="e">
        <f t="shared" si="9"/>
        <v>#DIV/0!</v>
      </c>
      <c r="P82" s="14">
        <f t="shared" si="10"/>
        <v>0</v>
      </c>
      <c r="Q82" s="14">
        <f t="shared" si="11"/>
        <v>0</v>
      </c>
      <c r="R82" s="14">
        <f t="shared" si="12"/>
        <v>0</v>
      </c>
      <c r="S82" s="14" t="e">
        <f t="shared" si="13"/>
        <v>#DIV/0!</v>
      </c>
      <c r="T82" s="14" t="e">
        <f t="shared" si="14"/>
        <v>#DIV/0!</v>
      </c>
      <c r="U82" s="14" t="e">
        <f t="shared" si="15"/>
        <v>#DIV/0!</v>
      </c>
      <c r="V82" s="14" t="e">
        <f t="shared" si="16"/>
        <v>#DIV/0!</v>
      </c>
      <c r="W82" s="37" t="e">
        <f t="shared" si="17"/>
        <v>#DIV/0!</v>
      </c>
    </row>
    <row r="83" spans="1:23" ht="12.6" customHeight="1" x14ac:dyDescent="0.5">
      <c r="A83" s="42">
        <v>75</v>
      </c>
      <c r="B83" s="59" t="s">
        <v>162</v>
      </c>
      <c r="C83" s="14">
        <f>فروردین!C83+اردیبهشت!C83+خرداد!C83+تیر!C83+مرداد!C83+شهریور!C83+مهر!C83+آبان!C83+آذر!C83+دی!C83+بهمن!C83+اسفند!C83</f>
        <v>0</v>
      </c>
      <c r="D83" s="14">
        <f>فروردین!D83+اردیبهشت!D83+خرداد!D83+تیر!D83+مرداد!D83+شهریور!D83+مهر!D83+آبان!D83+آذر!D83+دی!D83+بهمن!D83+اسفند!D83</f>
        <v>0</v>
      </c>
      <c r="E83" s="14">
        <f>فروردین!E83+اردیبهشت!E83+خرداد!E83+تیر!E83+مرداد!E83+شهریور!E83+مهر!E83+آبان!E83+آذر!E83+دی!E83+بهمن!E83+اسفند!E83</f>
        <v>0</v>
      </c>
      <c r="F83" s="14">
        <f>فروردین!F83+اردیبهشت!F83+خرداد!F83+تیر!F83+مرداد!F83+شهریور!F83+مهر!F83+آبان!F83+آذر!F83+دی!F83+بهمن!F83+اسفند!F83</f>
        <v>0</v>
      </c>
      <c r="G83" s="14">
        <f>فروردین!G83+اردیبهشت!G83+خرداد!G83+تیر!G83+مرداد!G83+شهریور!G83+مهر!G83+آبان!G83+آذر!G83+دی!G83+بهمن!G83+اسفند!G83</f>
        <v>0</v>
      </c>
      <c r="H83" s="14">
        <f>فروردین!H83+اردیبهشت!H83+خرداد!H83+تیر!H83+مرداد!H83+شهریور!H83+مهر!H83+آبان!H83+آذر!H83+دی!H83+بهمن!H83+اسفند!H83</f>
        <v>0</v>
      </c>
      <c r="I83" s="14">
        <f>فروردین!I83+اردیبهشت!I83+خرداد!I83+تیر!I83+مرداد!I83+شهریور!I83+مهر!I83+آبان!I83+آذر!I83+دی!I83+بهمن!I83+اسفند!I83</f>
        <v>0</v>
      </c>
      <c r="J83" s="14">
        <f>فروردین!J83+اردیبهشت!J83+خرداد!J83+تیر!J83+مرداد!J83+شهریور!J83+مهر!J83+آبان!J83+آذر!J83+دی!J83+بهمن!J83+اسفند!J83</f>
        <v>0</v>
      </c>
      <c r="K83" s="14">
        <f>فروردین!K83+اردیبهشت!K83+خرداد!K83+تیر!K83+مرداد!K83+شهریور!K83+مهر!K83+آبان!K83+آذر!K83+دی!K83+بهمن!K83+اسفند!K83</f>
        <v>0</v>
      </c>
      <c r="L83" s="14">
        <f>فروردین!L83+اردیبهشت!L83+خرداد!L83+تیر!L83+مرداد!L83+شهریور!L83+مهر!L83+آبان!L83+آذر!L83+دی!L83+بهمن!L83+اسفند!L83</f>
        <v>0</v>
      </c>
      <c r="M83" s="81">
        <f>فروردین!M83+اردیبهشت!M83+خرداد!M83+تیر!M83+مرداد!M83+شهریور!M83+مهر!M83+آبان!M83+آذر!M83+دی!M83+بهمن!M83+اسفند!M83</f>
        <v>0</v>
      </c>
      <c r="N83" s="84" t="e">
        <f>تخت!O81</f>
        <v>#DIV/0!</v>
      </c>
      <c r="O83" s="4" t="e">
        <f t="shared" si="9"/>
        <v>#DIV/0!</v>
      </c>
      <c r="P83" s="14">
        <f t="shared" si="10"/>
        <v>0</v>
      </c>
      <c r="Q83" s="14">
        <f t="shared" si="11"/>
        <v>0</v>
      </c>
      <c r="R83" s="14">
        <f t="shared" si="12"/>
        <v>0</v>
      </c>
      <c r="S83" s="14" t="e">
        <f t="shared" si="13"/>
        <v>#DIV/0!</v>
      </c>
      <c r="T83" s="14" t="e">
        <f t="shared" si="14"/>
        <v>#DIV/0!</v>
      </c>
      <c r="U83" s="14" t="e">
        <f t="shared" si="15"/>
        <v>#DIV/0!</v>
      </c>
      <c r="V83" s="14" t="e">
        <f t="shared" si="16"/>
        <v>#DIV/0!</v>
      </c>
      <c r="W83" s="37" t="e">
        <f t="shared" si="17"/>
        <v>#DIV/0!</v>
      </c>
    </row>
    <row r="84" spans="1:23" ht="12.6" customHeight="1" x14ac:dyDescent="0.5">
      <c r="A84" s="42">
        <v>76</v>
      </c>
      <c r="B84" s="58" t="s">
        <v>145</v>
      </c>
      <c r="C84" s="14">
        <f>فروردین!C84+اردیبهشت!C84+خرداد!C84+تیر!C84+مرداد!C84+شهریور!C84+مهر!C84+آبان!C84+آذر!C84+دی!C84+بهمن!C84+اسفند!C84</f>
        <v>0</v>
      </c>
      <c r="D84" s="14">
        <f>فروردین!D84+اردیبهشت!D84+خرداد!D84+تیر!D84+مرداد!D84+شهریور!D84+مهر!D84+آبان!D84+آذر!D84+دی!D84+بهمن!D84+اسفند!D84</f>
        <v>0</v>
      </c>
      <c r="E84" s="14">
        <f>فروردین!E84+اردیبهشت!E84+خرداد!E84+تیر!E84+مرداد!E84+شهریور!E84+مهر!E84+آبان!E84+آذر!E84+دی!E84+بهمن!E84+اسفند!E84</f>
        <v>0</v>
      </c>
      <c r="F84" s="14">
        <f>فروردین!F84+اردیبهشت!F84+خرداد!F84+تیر!F84+مرداد!F84+شهریور!F84+مهر!F84+آبان!F84+آذر!F84+دی!F84+بهمن!F84+اسفند!F84</f>
        <v>0</v>
      </c>
      <c r="G84" s="14">
        <f>فروردین!G84+اردیبهشت!G84+خرداد!G84+تیر!G84+مرداد!G84+شهریور!G84+مهر!G84+آبان!G84+آذر!G84+دی!G84+بهمن!G84+اسفند!G84</f>
        <v>0</v>
      </c>
      <c r="H84" s="14">
        <f>فروردین!H84+اردیبهشت!H84+خرداد!H84+تیر!H84+مرداد!H84+شهریور!H84+مهر!H84+آبان!H84+آذر!H84+دی!H84+بهمن!H84+اسفند!H84</f>
        <v>0</v>
      </c>
      <c r="I84" s="14">
        <f>فروردین!I84+اردیبهشت!I84+خرداد!I84+تیر!I84+مرداد!I84+شهریور!I84+مهر!I84+آبان!I84+آذر!I84+دی!I84+بهمن!I84+اسفند!I84</f>
        <v>0</v>
      </c>
      <c r="J84" s="14">
        <f>فروردین!J84+اردیبهشت!J84+خرداد!J84+تیر!J84+مرداد!J84+شهریور!J84+مهر!J84+آبان!J84+آذر!J84+دی!J84+بهمن!J84+اسفند!J84</f>
        <v>0</v>
      </c>
      <c r="K84" s="14">
        <f>فروردین!K84+اردیبهشت!K84+خرداد!K84+تیر!K84+مرداد!K84+شهریور!K84+مهر!K84+آبان!K84+آذر!K84+دی!K84+بهمن!K84+اسفند!K84</f>
        <v>0</v>
      </c>
      <c r="L84" s="14">
        <f>فروردین!L84+اردیبهشت!L84+خرداد!L84+تیر!L84+مرداد!L84+شهریور!L84+مهر!L84+آبان!L84+آذر!L84+دی!L84+بهمن!L84+اسفند!L84</f>
        <v>0</v>
      </c>
      <c r="M84" s="81">
        <f>فروردین!M84+اردیبهشت!M84+خرداد!M84+تیر!M84+مرداد!M84+شهریور!M84+مهر!M84+آبان!M84+آذر!M84+دی!M84+بهمن!M84+اسفند!M84</f>
        <v>0</v>
      </c>
      <c r="N84" s="84" t="e">
        <f>تخت!O82</f>
        <v>#DIV/0!</v>
      </c>
      <c r="O84" s="4" t="e">
        <f t="shared" si="9"/>
        <v>#DIV/0!</v>
      </c>
      <c r="P84" s="14">
        <f t="shared" si="10"/>
        <v>0</v>
      </c>
      <c r="Q84" s="14">
        <f t="shared" si="11"/>
        <v>0</v>
      </c>
      <c r="R84" s="14">
        <f t="shared" si="12"/>
        <v>0</v>
      </c>
      <c r="S84" s="14" t="e">
        <f t="shared" si="13"/>
        <v>#DIV/0!</v>
      </c>
      <c r="T84" s="14" t="e">
        <f t="shared" si="14"/>
        <v>#DIV/0!</v>
      </c>
      <c r="U84" s="14" t="e">
        <f t="shared" si="15"/>
        <v>#DIV/0!</v>
      </c>
      <c r="V84" s="14" t="e">
        <f t="shared" si="16"/>
        <v>#DIV/0!</v>
      </c>
      <c r="W84" s="37" t="e">
        <f t="shared" si="17"/>
        <v>#DIV/0!</v>
      </c>
    </row>
    <row r="85" spans="1:23" ht="12.6" customHeight="1" x14ac:dyDescent="0.5">
      <c r="A85" s="43">
        <v>77</v>
      </c>
      <c r="B85" s="60" t="s">
        <v>85</v>
      </c>
      <c r="C85" s="14">
        <f>فروردین!C85+اردیبهشت!C85+خرداد!C85+تیر!C85+مرداد!C85+شهریور!C85+مهر!C85+آبان!C85+آذر!C85+دی!C85+بهمن!C85+اسفند!C85</f>
        <v>0</v>
      </c>
      <c r="D85" s="14">
        <f>فروردین!D85+اردیبهشت!D85+خرداد!D85+تیر!D85+مرداد!D85+شهریور!D85+مهر!D85+آبان!D85+آذر!D85+دی!D85+بهمن!D85+اسفند!D85</f>
        <v>0</v>
      </c>
      <c r="E85" s="14">
        <f>فروردین!E85+اردیبهشت!E85+خرداد!E85+تیر!E85+مرداد!E85+شهریور!E85+مهر!E85+آبان!E85+آذر!E85+دی!E85+بهمن!E85+اسفند!E85</f>
        <v>0</v>
      </c>
      <c r="F85" s="14">
        <f>فروردین!F85+اردیبهشت!F85+خرداد!F85+تیر!F85+مرداد!F85+شهریور!F85+مهر!F85+آبان!F85+آذر!F85+دی!F85+بهمن!F85+اسفند!F85</f>
        <v>0</v>
      </c>
      <c r="G85" s="14">
        <f>فروردین!G85+اردیبهشت!G85+خرداد!G85+تیر!G85+مرداد!G85+شهریور!G85+مهر!G85+آبان!G85+آذر!G85+دی!G85+بهمن!G85+اسفند!G85</f>
        <v>0</v>
      </c>
      <c r="H85" s="14">
        <f>فروردین!H85+اردیبهشت!H85+خرداد!H85+تیر!H85+مرداد!H85+شهریور!H85+مهر!H85+آبان!H85+آذر!H85+دی!H85+بهمن!H85+اسفند!H85</f>
        <v>0</v>
      </c>
      <c r="I85" s="14">
        <f>فروردین!I85+اردیبهشت!I85+خرداد!I85+تیر!I85+مرداد!I85+شهریور!I85+مهر!I85+آبان!I85+آذر!I85+دی!I85+بهمن!I85+اسفند!I85</f>
        <v>0</v>
      </c>
      <c r="J85" s="14">
        <f>فروردین!J85+اردیبهشت!J85+خرداد!J85+تیر!J85+مرداد!J85+شهریور!J85+مهر!J85+آبان!J85+آذر!J85+دی!J85+بهمن!J85+اسفند!J85</f>
        <v>0</v>
      </c>
      <c r="K85" s="14">
        <f>فروردین!K85+اردیبهشت!K85+خرداد!K85+تیر!K85+مرداد!K85+شهریور!K85+مهر!K85+آبان!K85+آذر!K85+دی!K85+بهمن!K85+اسفند!K85</f>
        <v>0</v>
      </c>
      <c r="L85" s="14">
        <f>فروردین!L85+اردیبهشت!L85+خرداد!L85+تیر!L85+مرداد!L85+شهریور!L85+مهر!L85+آبان!L85+آذر!L85+دی!L85+بهمن!L85+اسفند!L85</f>
        <v>0</v>
      </c>
      <c r="M85" s="81">
        <f>فروردین!M85+اردیبهشت!M85+خرداد!M85+تیر!M85+مرداد!M85+شهریور!M85+مهر!M85+آبان!M85+آذر!M85+دی!M85+بهمن!M85+اسفند!M85</f>
        <v>0</v>
      </c>
      <c r="N85" s="84" t="e">
        <f>تخت!O83</f>
        <v>#DIV/0!</v>
      </c>
      <c r="O85" s="4" t="e">
        <f t="shared" si="9"/>
        <v>#DIV/0!</v>
      </c>
      <c r="P85" s="14">
        <f t="shared" si="10"/>
        <v>0</v>
      </c>
      <c r="Q85" s="14">
        <f t="shared" si="11"/>
        <v>0</v>
      </c>
      <c r="R85" s="14">
        <f t="shared" si="12"/>
        <v>0</v>
      </c>
      <c r="S85" s="14" t="e">
        <f t="shared" si="13"/>
        <v>#DIV/0!</v>
      </c>
      <c r="T85" s="14" t="e">
        <f t="shared" si="14"/>
        <v>#DIV/0!</v>
      </c>
      <c r="U85" s="14" t="e">
        <f t="shared" si="15"/>
        <v>#DIV/0!</v>
      </c>
      <c r="V85" s="14" t="e">
        <f t="shared" si="16"/>
        <v>#DIV/0!</v>
      </c>
      <c r="W85" s="37" t="e">
        <f t="shared" si="17"/>
        <v>#DIV/0!</v>
      </c>
    </row>
    <row r="86" spans="1:23" ht="12.6" customHeight="1" x14ac:dyDescent="0.5">
      <c r="A86" s="43">
        <v>78</v>
      </c>
      <c r="B86" s="60" t="s">
        <v>158</v>
      </c>
      <c r="C86" s="14">
        <f>فروردین!C86+اردیبهشت!C86+خرداد!C86+تیر!C86+مرداد!C86+شهریور!C86+مهر!C86+آبان!C86+آذر!C86+دی!C86+بهمن!C86+اسفند!C86</f>
        <v>0</v>
      </c>
      <c r="D86" s="14">
        <f>فروردین!D86+اردیبهشت!D86+خرداد!D86+تیر!D86+مرداد!D86+شهریور!D86+مهر!D86+آبان!D86+آذر!D86+دی!D86+بهمن!D86+اسفند!D86</f>
        <v>0</v>
      </c>
      <c r="E86" s="14">
        <f>فروردین!E86+اردیبهشت!E86+خرداد!E86+تیر!E86+مرداد!E86+شهریور!E86+مهر!E86+آبان!E86+آذر!E86+دی!E86+بهمن!E86+اسفند!E86</f>
        <v>0</v>
      </c>
      <c r="F86" s="14">
        <f>فروردین!F86+اردیبهشت!F86+خرداد!F86+تیر!F86+مرداد!F86+شهریور!F86+مهر!F86+آبان!F86+آذر!F86+دی!F86+بهمن!F86+اسفند!F86</f>
        <v>0</v>
      </c>
      <c r="G86" s="14">
        <f>فروردین!G86+اردیبهشت!G86+خرداد!G86+تیر!G86+مرداد!G86+شهریور!G86+مهر!G86+آبان!G86+آذر!G86+دی!G86+بهمن!G86+اسفند!G86</f>
        <v>0</v>
      </c>
      <c r="H86" s="14">
        <f>فروردین!H86+اردیبهشت!H86+خرداد!H86+تیر!H86+مرداد!H86+شهریور!H86+مهر!H86+آبان!H86+آذر!H86+دی!H86+بهمن!H86+اسفند!H86</f>
        <v>0</v>
      </c>
      <c r="I86" s="14">
        <f>فروردین!I86+اردیبهشت!I86+خرداد!I86+تیر!I86+مرداد!I86+شهریور!I86+مهر!I86+آبان!I86+آذر!I86+دی!I86+بهمن!I86+اسفند!I86</f>
        <v>0</v>
      </c>
      <c r="J86" s="14">
        <f>فروردین!J86+اردیبهشت!J86+خرداد!J86+تیر!J86+مرداد!J86+شهریور!J86+مهر!J86+آبان!J86+آذر!J86+دی!J86+بهمن!J86+اسفند!J86</f>
        <v>0</v>
      </c>
      <c r="K86" s="14">
        <f>فروردین!K86+اردیبهشت!K86+خرداد!K86+تیر!K86+مرداد!K86+شهریور!K86+مهر!K86+آبان!K86+آذر!K86+دی!K86+بهمن!K86+اسفند!K86</f>
        <v>0</v>
      </c>
      <c r="L86" s="14">
        <f>فروردین!L86+اردیبهشت!L86+خرداد!L86+تیر!L86+مرداد!L86+شهریور!L86+مهر!L86+آبان!L86+آذر!L86+دی!L86+بهمن!L86+اسفند!L86</f>
        <v>0</v>
      </c>
      <c r="M86" s="81">
        <f>فروردین!M86+اردیبهشت!M86+خرداد!M86+تیر!M86+مرداد!M86+شهریور!M86+مهر!M86+آبان!M86+آذر!M86+دی!M86+بهمن!M86+اسفند!M86</f>
        <v>0</v>
      </c>
      <c r="N86" s="84" t="e">
        <f>تخت!O84</f>
        <v>#DIV/0!</v>
      </c>
      <c r="O86" s="4" t="e">
        <f t="shared" si="9"/>
        <v>#DIV/0!</v>
      </c>
      <c r="P86" s="14">
        <f t="shared" si="10"/>
        <v>0</v>
      </c>
      <c r="Q86" s="14">
        <f t="shared" si="11"/>
        <v>0</v>
      </c>
      <c r="R86" s="14">
        <f t="shared" si="12"/>
        <v>0</v>
      </c>
      <c r="S86" s="14" t="e">
        <f t="shared" si="13"/>
        <v>#DIV/0!</v>
      </c>
      <c r="T86" s="14" t="e">
        <f t="shared" si="14"/>
        <v>#DIV/0!</v>
      </c>
      <c r="U86" s="14" t="e">
        <f t="shared" si="15"/>
        <v>#DIV/0!</v>
      </c>
      <c r="V86" s="14" t="e">
        <f t="shared" si="16"/>
        <v>#DIV/0!</v>
      </c>
      <c r="W86" s="37" t="e">
        <f t="shared" si="17"/>
        <v>#DIV/0!</v>
      </c>
    </row>
    <row r="87" spans="1:23" ht="12.6" customHeight="1" x14ac:dyDescent="0.5">
      <c r="A87" s="43">
        <v>79</v>
      </c>
      <c r="B87" s="60" t="s">
        <v>187</v>
      </c>
      <c r="C87" s="14">
        <f>فروردین!C87+اردیبهشت!C87+خرداد!C87+تیر!C87+مرداد!C87+شهریور!C87+مهر!C87+آبان!C87+آذر!C87+دی!C87+بهمن!C87+اسفند!C87</f>
        <v>0</v>
      </c>
      <c r="D87" s="14">
        <f>فروردین!D87+اردیبهشت!D87+خرداد!D87+تیر!D87+مرداد!D87+شهریور!D87+مهر!D87+آبان!D87+آذر!D87+دی!D87+بهمن!D87+اسفند!D87</f>
        <v>0</v>
      </c>
      <c r="E87" s="14">
        <f>فروردین!E87+اردیبهشت!E87+خرداد!E87+تیر!E87+مرداد!E87+شهریور!E87+مهر!E87+آبان!E87+آذر!E87+دی!E87+بهمن!E87+اسفند!E87</f>
        <v>0</v>
      </c>
      <c r="F87" s="14">
        <f>فروردین!F87+اردیبهشت!F87+خرداد!F87+تیر!F87+مرداد!F87+شهریور!F87+مهر!F87+آبان!F87+آذر!F87+دی!F87+بهمن!F87+اسفند!F87</f>
        <v>0</v>
      </c>
      <c r="G87" s="14">
        <f>فروردین!G87+اردیبهشت!G87+خرداد!G87+تیر!G87+مرداد!G87+شهریور!G87+مهر!G87+آبان!G87+آذر!G87+دی!G87+بهمن!G87+اسفند!G87</f>
        <v>0</v>
      </c>
      <c r="H87" s="14">
        <f>فروردین!H87+اردیبهشت!H87+خرداد!H87+تیر!H87+مرداد!H87+شهریور!H87+مهر!H87+آبان!H87+آذر!H87+دی!H87+بهمن!H87+اسفند!H87</f>
        <v>0</v>
      </c>
      <c r="I87" s="14">
        <f>فروردین!I87+اردیبهشت!I87+خرداد!I87+تیر!I87+مرداد!I87+شهریور!I87+مهر!I87+آبان!I87+آذر!I87+دی!I87+بهمن!I87+اسفند!I87</f>
        <v>0</v>
      </c>
      <c r="J87" s="14">
        <f>فروردین!J87+اردیبهشت!J87+خرداد!J87+تیر!J87+مرداد!J87+شهریور!J87+مهر!J87+آبان!J87+آذر!J87+دی!J87+بهمن!J87+اسفند!J87</f>
        <v>0</v>
      </c>
      <c r="K87" s="14">
        <f>فروردین!K87+اردیبهشت!K87+خرداد!K87+تیر!K87+مرداد!K87+شهریور!K87+مهر!K87+آبان!K87+آذر!K87+دی!K87+بهمن!K87+اسفند!K87</f>
        <v>0</v>
      </c>
      <c r="L87" s="14">
        <f>فروردین!L87+اردیبهشت!L87+خرداد!L87+تیر!L87+مرداد!L87+شهریور!L87+مهر!L87+آبان!L87+آذر!L87+دی!L87+بهمن!L87+اسفند!L87</f>
        <v>0</v>
      </c>
      <c r="M87" s="81">
        <f>فروردین!M87+اردیبهشت!M87+خرداد!M87+تیر!M87+مرداد!M87+شهریور!M87+مهر!M87+آبان!M87+آذر!M87+دی!M87+بهمن!M87+اسفند!M87</f>
        <v>0</v>
      </c>
      <c r="N87" s="84" t="e">
        <f>تخت!O85</f>
        <v>#DIV/0!</v>
      </c>
      <c r="O87" s="4" t="e">
        <f t="shared" si="9"/>
        <v>#DIV/0!</v>
      </c>
      <c r="P87" s="14">
        <f t="shared" si="10"/>
        <v>0</v>
      </c>
      <c r="Q87" s="14">
        <f t="shared" si="11"/>
        <v>0</v>
      </c>
      <c r="R87" s="14">
        <f t="shared" si="12"/>
        <v>0</v>
      </c>
      <c r="S87" s="14" t="e">
        <f t="shared" si="13"/>
        <v>#DIV/0!</v>
      </c>
      <c r="T87" s="14" t="e">
        <f t="shared" si="14"/>
        <v>#DIV/0!</v>
      </c>
      <c r="U87" s="14" t="e">
        <f t="shared" si="15"/>
        <v>#DIV/0!</v>
      </c>
      <c r="V87" s="14" t="e">
        <f t="shared" si="16"/>
        <v>#DIV/0!</v>
      </c>
      <c r="W87" s="37" t="e">
        <f t="shared" si="17"/>
        <v>#DIV/0!</v>
      </c>
    </row>
    <row r="88" spans="1:23" ht="12.6" customHeight="1" x14ac:dyDescent="0.5">
      <c r="A88" s="43">
        <v>80</v>
      </c>
      <c r="B88" s="60" t="s">
        <v>159</v>
      </c>
      <c r="C88" s="14">
        <f>فروردین!C88+اردیبهشت!C88+خرداد!C88+تیر!C88+مرداد!C88+شهریور!C88+مهر!C88+آبان!C88+آذر!C88+دی!C88+بهمن!C88+اسفند!C88</f>
        <v>0</v>
      </c>
      <c r="D88" s="14">
        <f>فروردین!D88+اردیبهشت!D88+خرداد!D88+تیر!D88+مرداد!D88+شهریور!D88+مهر!D88+آبان!D88+آذر!D88+دی!D88+بهمن!D88+اسفند!D88</f>
        <v>0</v>
      </c>
      <c r="E88" s="14">
        <f>فروردین!E88+اردیبهشت!E88+خرداد!E88+تیر!E88+مرداد!E88+شهریور!E88+مهر!E88+آبان!E88+آذر!E88+دی!E88+بهمن!E88+اسفند!E88</f>
        <v>0</v>
      </c>
      <c r="F88" s="14">
        <f>فروردین!F88+اردیبهشت!F88+خرداد!F88+تیر!F88+مرداد!F88+شهریور!F88+مهر!F88+آبان!F88+آذر!F88+دی!F88+بهمن!F88+اسفند!F88</f>
        <v>0</v>
      </c>
      <c r="G88" s="14">
        <f>فروردین!G88+اردیبهشت!G88+خرداد!G88+تیر!G88+مرداد!G88+شهریور!G88+مهر!G88+آبان!G88+آذر!G88+دی!G88+بهمن!G88+اسفند!G88</f>
        <v>0</v>
      </c>
      <c r="H88" s="14">
        <f>فروردین!H88+اردیبهشت!H88+خرداد!H88+تیر!H88+مرداد!H88+شهریور!H88+مهر!H88+آبان!H88+آذر!H88+دی!H88+بهمن!H88+اسفند!H88</f>
        <v>0</v>
      </c>
      <c r="I88" s="14">
        <f>فروردین!I88+اردیبهشت!I88+خرداد!I88+تیر!I88+مرداد!I88+شهریور!I88+مهر!I88+آبان!I88+آذر!I88+دی!I88+بهمن!I88+اسفند!I88</f>
        <v>0</v>
      </c>
      <c r="J88" s="14">
        <f>فروردین!J88+اردیبهشت!J88+خرداد!J88+تیر!J88+مرداد!J88+شهریور!J88+مهر!J88+آبان!J88+آذر!J88+دی!J88+بهمن!J88+اسفند!J88</f>
        <v>0</v>
      </c>
      <c r="K88" s="14">
        <f>فروردین!K88+اردیبهشت!K88+خرداد!K88+تیر!K88+مرداد!K88+شهریور!K88+مهر!K88+آبان!K88+آذر!K88+دی!K88+بهمن!K88+اسفند!K88</f>
        <v>0</v>
      </c>
      <c r="L88" s="14">
        <f>فروردین!L88+اردیبهشت!L88+خرداد!L88+تیر!L88+مرداد!L88+شهریور!L88+مهر!L88+آبان!L88+آذر!L88+دی!L88+بهمن!L88+اسفند!L88</f>
        <v>0</v>
      </c>
      <c r="M88" s="81">
        <f>فروردین!M88+اردیبهشت!M88+خرداد!M88+تیر!M88+مرداد!M88+شهریور!M88+مهر!M88+آبان!M88+آذر!M88+دی!M88+بهمن!M88+اسفند!M88</f>
        <v>0</v>
      </c>
      <c r="N88" s="84" t="e">
        <f>تخت!O86</f>
        <v>#DIV/0!</v>
      </c>
      <c r="O88" s="4" t="e">
        <f t="shared" si="9"/>
        <v>#DIV/0!</v>
      </c>
      <c r="P88" s="14">
        <f t="shared" si="10"/>
        <v>0</v>
      </c>
      <c r="Q88" s="14">
        <f t="shared" si="11"/>
        <v>0</v>
      </c>
      <c r="R88" s="14">
        <f t="shared" si="12"/>
        <v>0</v>
      </c>
      <c r="S88" s="14" t="e">
        <f t="shared" si="13"/>
        <v>#DIV/0!</v>
      </c>
      <c r="T88" s="14" t="e">
        <f t="shared" si="14"/>
        <v>#DIV/0!</v>
      </c>
      <c r="U88" s="14" t="e">
        <f t="shared" si="15"/>
        <v>#DIV/0!</v>
      </c>
      <c r="V88" s="14" t="e">
        <f t="shared" si="16"/>
        <v>#DIV/0!</v>
      </c>
      <c r="W88" s="37" t="e">
        <f t="shared" si="17"/>
        <v>#DIV/0!</v>
      </c>
    </row>
    <row r="89" spans="1:23" ht="12.6" customHeight="1" x14ac:dyDescent="0.5">
      <c r="A89" s="43">
        <v>81</v>
      </c>
      <c r="B89" s="60" t="s">
        <v>160</v>
      </c>
      <c r="C89" s="14">
        <f>فروردین!C89+اردیبهشت!C89+خرداد!C89+تیر!C89+مرداد!C89+شهریور!C89+مهر!C89+آبان!C89+آذر!C89+دی!C89+بهمن!C89+اسفند!C89</f>
        <v>0</v>
      </c>
      <c r="D89" s="14">
        <f>فروردین!D89+اردیبهشت!D89+خرداد!D89+تیر!D89+مرداد!D89+شهریور!D89+مهر!D89+آبان!D89+آذر!D89+دی!D89+بهمن!D89+اسفند!D89</f>
        <v>0</v>
      </c>
      <c r="E89" s="14">
        <f>فروردین!E89+اردیبهشت!E89+خرداد!E89+تیر!E89+مرداد!E89+شهریور!E89+مهر!E89+آبان!E89+آذر!E89+دی!E89+بهمن!E89+اسفند!E89</f>
        <v>0</v>
      </c>
      <c r="F89" s="14">
        <f>فروردین!F89+اردیبهشت!F89+خرداد!F89+تیر!F89+مرداد!F89+شهریور!F89+مهر!F89+آبان!F89+آذر!F89+دی!F89+بهمن!F89+اسفند!F89</f>
        <v>0</v>
      </c>
      <c r="G89" s="14">
        <f>فروردین!G89+اردیبهشت!G89+خرداد!G89+تیر!G89+مرداد!G89+شهریور!G89+مهر!G89+آبان!G89+آذر!G89+دی!G89+بهمن!G89+اسفند!G89</f>
        <v>0</v>
      </c>
      <c r="H89" s="14">
        <f>فروردین!H89+اردیبهشت!H89+خرداد!H89+تیر!H89+مرداد!H89+شهریور!H89+مهر!H89+آبان!H89+آذر!H89+دی!H89+بهمن!H89+اسفند!H89</f>
        <v>0</v>
      </c>
      <c r="I89" s="14">
        <f>فروردین!I89+اردیبهشت!I89+خرداد!I89+تیر!I89+مرداد!I89+شهریور!I89+مهر!I89+آبان!I89+آذر!I89+دی!I89+بهمن!I89+اسفند!I89</f>
        <v>0</v>
      </c>
      <c r="J89" s="14">
        <f>فروردین!J89+اردیبهشت!J89+خرداد!J89+تیر!J89+مرداد!J89+شهریور!J89+مهر!J89+آبان!J89+آذر!J89+دی!J89+بهمن!J89+اسفند!J89</f>
        <v>0</v>
      </c>
      <c r="K89" s="14">
        <f>فروردین!K89+اردیبهشت!K89+خرداد!K89+تیر!K89+مرداد!K89+شهریور!K89+مهر!K89+آبان!K89+آذر!K89+دی!K89+بهمن!K89+اسفند!K89</f>
        <v>0</v>
      </c>
      <c r="L89" s="14">
        <f>فروردین!L89+اردیبهشت!L89+خرداد!L89+تیر!L89+مرداد!L89+شهریور!L89+مهر!L89+آبان!L89+آذر!L89+دی!L89+بهمن!L89+اسفند!L89</f>
        <v>0</v>
      </c>
      <c r="M89" s="81">
        <f>فروردین!M89+اردیبهشت!M89+خرداد!M89+تیر!M89+مرداد!M89+شهریور!M89+مهر!M89+آبان!M89+آذر!M89+دی!M89+بهمن!M89+اسفند!M89</f>
        <v>0</v>
      </c>
      <c r="N89" s="84" t="e">
        <f>تخت!O87</f>
        <v>#DIV/0!</v>
      </c>
      <c r="O89" s="4" t="e">
        <f t="shared" si="9"/>
        <v>#DIV/0!</v>
      </c>
      <c r="P89" s="14">
        <f t="shared" si="10"/>
        <v>0</v>
      </c>
      <c r="Q89" s="14">
        <f t="shared" si="11"/>
        <v>0</v>
      </c>
      <c r="R89" s="14">
        <f t="shared" si="12"/>
        <v>0</v>
      </c>
      <c r="S89" s="14" t="e">
        <f t="shared" si="13"/>
        <v>#DIV/0!</v>
      </c>
      <c r="T89" s="14" t="e">
        <f t="shared" si="14"/>
        <v>#DIV/0!</v>
      </c>
      <c r="U89" s="14" t="e">
        <f t="shared" si="15"/>
        <v>#DIV/0!</v>
      </c>
      <c r="V89" s="14" t="e">
        <f t="shared" si="16"/>
        <v>#DIV/0!</v>
      </c>
      <c r="W89" s="37" t="e">
        <f t="shared" si="17"/>
        <v>#DIV/0!</v>
      </c>
    </row>
    <row r="90" spans="1:23" ht="12.6" customHeight="1" x14ac:dyDescent="0.5">
      <c r="A90" s="43">
        <v>82</v>
      </c>
      <c r="B90" s="61" t="s">
        <v>88</v>
      </c>
      <c r="C90" s="14">
        <f>فروردین!C90+اردیبهشت!C90+خرداد!C90+تیر!C90+مرداد!C90+شهریور!C90+مهر!C90+آبان!C90+آذر!C90+دی!C90+بهمن!C90+اسفند!C90</f>
        <v>0</v>
      </c>
      <c r="D90" s="14">
        <f>فروردین!D90+اردیبهشت!D90+خرداد!D90+تیر!D90+مرداد!D90+شهریور!D90+مهر!D90+آبان!D90+آذر!D90+دی!D90+بهمن!D90+اسفند!D90</f>
        <v>0</v>
      </c>
      <c r="E90" s="14">
        <f>فروردین!E90+اردیبهشت!E90+خرداد!E90+تیر!E90+مرداد!E90+شهریور!E90+مهر!E90+آبان!E90+آذر!E90+دی!E90+بهمن!E90+اسفند!E90</f>
        <v>0</v>
      </c>
      <c r="F90" s="14">
        <f>فروردین!F90+اردیبهشت!F90+خرداد!F90+تیر!F90+مرداد!F90+شهریور!F90+مهر!F90+آبان!F90+آذر!F90+دی!F90+بهمن!F90+اسفند!F90</f>
        <v>0</v>
      </c>
      <c r="G90" s="14">
        <f>فروردین!G90+اردیبهشت!G90+خرداد!G90+تیر!G90+مرداد!G90+شهریور!G90+مهر!G90+آبان!G90+آذر!G90+دی!G90+بهمن!G90+اسفند!G90</f>
        <v>0</v>
      </c>
      <c r="H90" s="14">
        <f>فروردین!H90+اردیبهشت!H90+خرداد!H90+تیر!H90+مرداد!H90+شهریور!H90+مهر!H90+آبان!H90+آذر!H90+دی!H90+بهمن!H90+اسفند!H90</f>
        <v>0</v>
      </c>
      <c r="I90" s="14">
        <f>فروردین!I90+اردیبهشت!I90+خرداد!I90+تیر!I90+مرداد!I90+شهریور!I90+مهر!I90+آبان!I90+آذر!I90+دی!I90+بهمن!I90+اسفند!I90</f>
        <v>0</v>
      </c>
      <c r="J90" s="14">
        <f>فروردین!J90+اردیبهشت!J90+خرداد!J90+تیر!J90+مرداد!J90+شهریور!J90+مهر!J90+آبان!J90+آذر!J90+دی!J90+بهمن!J90+اسفند!J90</f>
        <v>0</v>
      </c>
      <c r="K90" s="14">
        <f>فروردین!K90+اردیبهشت!K90+خرداد!K90+تیر!K90+مرداد!K90+شهریور!K90+مهر!K90+آبان!K90+آذر!K90+دی!K90+بهمن!K90+اسفند!K90</f>
        <v>0</v>
      </c>
      <c r="L90" s="14">
        <f>فروردین!L90+اردیبهشت!L90+خرداد!L90+تیر!L90+مرداد!L90+شهریور!L90+مهر!L90+آبان!L90+آذر!L90+دی!L90+بهمن!L90+اسفند!L90</f>
        <v>0</v>
      </c>
      <c r="M90" s="81">
        <f>فروردین!M90+اردیبهشت!M90+خرداد!M90+تیر!M90+مرداد!M90+شهریور!M90+مهر!M90+آبان!M90+آذر!M90+دی!M90+بهمن!M90+اسفند!M90</f>
        <v>0</v>
      </c>
      <c r="N90" s="84" t="e">
        <f>تخت!O88</f>
        <v>#DIV/0!</v>
      </c>
      <c r="O90" s="4" t="e">
        <f t="shared" si="9"/>
        <v>#DIV/0!</v>
      </c>
      <c r="P90" s="14">
        <f t="shared" si="10"/>
        <v>0</v>
      </c>
      <c r="Q90" s="14">
        <f t="shared" si="11"/>
        <v>0</v>
      </c>
      <c r="R90" s="14">
        <f t="shared" si="12"/>
        <v>0</v>
      </c>
      <c r="S90" s="14" t="e">
        <f t="shared" si="13"/>
        <v>#DIV/0!</v>
      </c>
      <c r="T90" s="14" t="e">
        <f t="shared" si="14"/>
        <v>#DIV/0!</v>
      </c>
      <c r="U90" s="14" t="e">
        <f t="shared" si="15"/>
        <v>#DIV/0!</v>
      </c>
      <c r="V90" s="14" t="e">
        <f t="shared" si="16"/>
        <v>#DIV/0!</v>
      </c>
      <c r="W90" s="37" t="e">
        <f t="shared" si="17"/>
        <v>#DIV/0!</v>
      </c>
    </row>
    <row r="91" spans="1:23" ht="12.6" customHeight="1" x14ac:dyDescent="0.5">
      <c r="A91" s="43">
        <v>83</v>
      </c>
      <c r="B91" s="61" t="s">
        <v>89</v>
      </c>
      <c r="C91" s="14">
        <f>فروردین!C91+اردیبهشت!C91+خرداد!C91+تیر!C91+مرداد!C91+شهریور!C91+مهر!C91+آبان!C91+آذر!C91+دی!C91+بهمن!C91+اسفند!C91</f>
        <v>0</v>
      </c>
      <c r="D91" s="14">
        <f>فروردین!D91+اردیبهشت!D91+خرداد!D91+تیر!D91+مرداد!D91+شهریور!D91+مهر!D91+آبان!D91+آذر!D91+دی!D91+بهمن!D91+اسفند!D91</f>
        <v>0</v>
      </c>
      <c r="E91" s="14">
        <f>فروردین!E91+اردیبهشت!E91+خرداد!E91+تیر!E91+مرداد!E91+شهریور!E91+مهر!E91+آبان!E91+آذر!E91+دی!E91+بهمن!E91+اسفند!E91</f>
        <v>0</v>
      </c>
      <c r="F91" s="14">
        <f>فروردین!F91+اردیبهشت!F91+خرداد!F91+تیر!F91+مرداد!F91+شهریور!F91+مهر!F91+آبان!F91+آذر!F91+دی!F91+بهمن!F91+اسفند!F91</f>
        <v>0</v>
      </c>
      <c r="G91" s="14">
        <f>فروردین!G91+اردیبهشت!G91+خرداد!G91+تیر!G91+مرداد!G91+شهریور!G91+مهر!G91+آبان!G91+آذر!G91+دی!G91+بهمن!G91+اسفند!G91</f>
        <v>0</v>
      </c>
      <c r="H91" s="14">
        <f>فروردین!H91+اردیبهشت!H91+خرداد!H91+تیر!H91+مرداد!H91+شهریور!H91+مهر!H91+آبان!H91+آذر!H91+دی!H91+بهمن!H91+اسفند!H91</f>
        <v>0</v>
      </c>
      <c r="I91" s="14">
        <f>فروردین!I91+اردیبهشت!I91+خرداد!I91+تیر!I91+مرداد!I91+شهریور!I91+مهر!I91+آبان!I91+آذر!I91+دی!I91+بهمن!I91+اسفند!I91</f>
        <v>0</v>
      </c>
      <c r="J91" s="14">
        <f>فروردین!J91+اردیبهشت!J91+خرداد!J91+تیر!J91+مرداد!J91+شهریور!J91+مهر!J91+آبان!J91+آذر!J91+دی!J91+بهمن!J91+اسفند!J91</f>
        <v>0</v>
      </c>
      <c r="K91" s="14">
        <f>فروردین!K91+اردیبهشت!K91+خرداد!K91+تیر!K91+مرداد!K91+شهریور!K91+مهر!K91+آبان!K91+آذر!K91+دی!K91+بهمن!K91+اسفند!K91</f>
        <v>0</v>
      </c>
      <c r="L91" s="14">
        <f>فروردین!L91+اردیبهشت!L91+خرداد!L91+تیر!L91+مرداد!L91+شهریور!L91+مهر!L91+آبان!L91+آذر!L91+دی!L91+بهمن!L91+اسفند!L91</f>
        <v>0</v>
      </c>
      <c r="M91" s="81">
        <f>فروردین!M91+اردیبهشت!M91+خرداد!M91+تیر!M91+مرداد!M91+شهریور!M91+مهر!M91+آبان!M91+آذر!M91+دی!M91+بهمن!M91+اسفند!M91</f>
        <v>0</v>
      </c>
      <c r="N91" s="84" t="e">
        <f>تخت!O89</f>
        <v>#DIV/0!</v>
      </c>
      <c r="O91" s="4" t="e">
        <f t="shared" si="9"/>
        <v>#DIV/0!</v>
      </c>
      <c r="P91" s="14">
        <f t="shared" si="10"/>
        <v>0</v>
      </c>
      <c r="Q91" s="14">
        <f t="shared" si="11"/>
        <v>0</v>
      </c>
      <c r="R91" s="14">
        <f t="shared" si="12"/>
        <v>0</v>
      </c>
      <c r="S91" s="14" t="e">
        <f t="shared" si="13"/>
        <v>#DIV/0!</v>
      </c>
      <c r="T91" s="14" t="e">
        <f t="shared" si="14"/>
        <v>#DIV/0!</v>
      </c>
      <c r="U91" s="14" t="e">
        <f t="shared" si="15"/>
        <v>#DIV/0!</v>
      </c>
      <c r="V91" s="14" t="e">
        <f t="shared" si="16"/>
        <v>#DIV/0!</v>
      </c>
      <c r="W91" s="37" t="e">
        <f t="shared" si="17"/>
        <v>#DIV/0!</v>
      </c>
    </row>
    <row r="92" spans="1:23" ht="12.6" customHeight="1" x14ac:dyDescent="0.5">
      <c r="A92" s="43">
        <v>84</v>
      </c>
      <c r="B92" s="61" t="s">
        <v>90</v>
      </c>
      <c r="C92" s="14">
        <f>فروردین!C92+اردیبهشت!C92+خرداد!C92+تیر!C92+مرداد!C92+شهریور!C92+مهر!C92+آبان!C92+آذر!C92+دی!C92+بهمن!C92+اسفند!C92</f>
        <v>0</v>
      </c>
      <c r="D92" s="14">
        <f>فروردین!D92+اردیبهشت!D92+خرداد!D92+تیر!D92+مرداد!D92+شهریور!D92+مهر!D92+آبان!D92+آذر!D92+دی!D92+بهمن!D92+اسفند!D92</f>
        <v>0</v>
      </c>
      <c r="E92" s="14">
        <f>فروردین!E92+اردیبهشت!E92+خرداد!E92+تیر!E92+مرداد!E92+شهریور!E92+مهر!E92+آبان!E92+آذر!E92+دی!E92+بهمن!E92+اسفند!E92</f>
        <v>0</v>
      </c>
      <c r="F92" s="14">
        <f>فروردین!F92+اردیبهشت!F92+خرداد!F92+تیر!F92+مرداد!F92+شهریور!F92+مهر!F92+آبان!F92+آذر!F92+دی!F92+بهمن!F92+اسفند!F92</f>
        <v>0</v>
      </c>
      <c r="G92" s="14">
        <f>فروردین!G92+اردیبهشت!G92+خرداد!G92+تیر!G92+مرداد!G92+شهریور!G92+مهر!G92+آبان!G92+آذر!G92+دی!G92+بهمن!G92+اسفند!G92</f>
        <v>0</v>
      </c>
      <c r="H92" s="14">
        <f>فروردین!H92+اردیبهشت!H92+خرداد!H92+تیر!H92+مرداد!H92+شهریور!H92+مهر!H92+آبان!H92+آذر!H92+دی!H92+بهمن!H92+اسفند!H92</f>
        <v>0</v>
      </c>
      <c r="I92" s="14">
        <f>فروردین!I92+اردیبهشت!I92+خرداد!I92+تیر!I92+مرداد!I92+شهریور!I92+مهر!I92+آبان!I92+آذر!I92+دی!I92+بهمن!I92+اسفند!I92</f>
        <v>0</v>
      </c>
      <c r="J92" s="14">
        <f>فروردین!J92+اردیبهشت!J92+خرداد!J92+تیر!J92+مرداد!J92+شهریور!J92+مهر!J92+آبان!J92+آذر!J92+دی!J92+بهمن!J92+اسفند!J92</f>
        <v>0</v>
      </c>
      <c r="K92" s="14">
        <f>فروردین!K92+اردیبهشت!K92+خرداد!K92+تیر!K92+مرداد!K92+شهریور!K92+مهر!K92+آبان!K92+آذر!K92+دی!K92+بهمن!K92+اسفند!K92</f>
        <v>0</v>
      </c>
      <c r="L92" s="14">
        <f>فروردین!L92+اردیبهشت!L92+خرداد!L92+تیر!L92+مرداد!L92+شهریور!L92+مهر!L92+آبان!L92+آذر!L92+دی!L92+بهمن!L92+اسفند!L92</f>
        <v>0</v>
      </c>
      <c r="M92" s="81">
        <f>فروردین!M92+اردیبهشت!M92+خرداد!M92+تیر!M92+مرداد!M92+شهریور!M92+مهر!M92+آبان!M92+آذر!M92+دی!M92+بهمن!M92+اسفند!M92</f>
        <v>0</v>
      </c>
      <c r="N92" s="84" t="e">
        <f>تخت!O90</f>
        <v>#DIV/0!</v>
      </c>
      <c r="O92" s="4" t="e">
        <f t="shared" si="9"/>
        <v>#DIV/0!</v>
      </c>
      <c r="P92" s="14">
        <f t="shared" si="10"/>
        <v>0</v>
      </c>
      <c r="Q92" s="14">
        <f t="shared" si="11"/>
        <v>0</v>
      </c>
      <c r="R92" s="14">
        <f t="shared" si="12"/>
        <v>0</v>
      </c>
      <c r="S92" s="14" t="e">
        <f t="shared" si="13"/>
        <v>#DIV/0!</v>
      </c>
      <c r="T92" s="14" t="e">
        <f t="shared" si="14"/>
        <v>#DIV/0!</v>
      </c>
      <c r="U92" s="14" t="e">
        <f t="shared" si="15"/>
        <v>#DIV/0!</v>
      </c>
      <c r="V92" s="14" t="e">
        <f t="shared" si="16"/>
        <v>#DIV/0!</v>
      </c>
      <c r="W92" s="37" t="e">
        <f t="shared" si="17"/>
        <v>#DIV/0!</v>
      </c>
    </row>
    <row r="93" spans="1:23" ht="12.6" customHeight="1" x14ac:dyDescent="0.5">
      <c r="A93" s="43">
        <v>85</v>
      </c>
      <c r="B93" s="61" t="s">
        <v>91</v>
      </c>
      <c r="C93" s="14">
        <f>فروردین!C93+اردیبهشت!C93+خرداد!C93+تیر!C93+مرداد!C93+شهریور!C93+مهر!C93+آبان!C93+آذر!C93+دی!C93+بهمن!C93+اسفند!C93</f>
        <v>0</v>
      </c>
      <c r="D93" s="14">
        <f>فروردین!D93+اردیبهشت!D93+خرداد!D93+تیر!D93+مرداد!D93+شهریور!D93+مهر!D93+آبان!D93+آذر!D93+دی!D93+بهمن!D93+اسفند!D93</f>
        <v>0</v>
      </c>
      <c r="E93" s="14">
        <f>فروردین!E93+اردیبهشت!E93+خرداد!E93+تیر!E93+مرداد!E93+شهریور!E93+مهر!E93+آبان!E93+آذر!E93+دی!E93+بهمن!E93+اسفند!E93</f>
        <v>0</v>
      </c>
      <c r="F93" s="14">
        <f>فروردین!F93+اردیبهشت!F93+خرداد!F93+تیر!F93+مرداد!F93+شهریور!F93+مهر!F93+آبان!F93+آذر!F93+دی!F93+بهمن!F93+اسفند!F93</f>
        <v>0</v>
      </c>
      <c r="G93" s="14">
        <f>فروردین!G93+اردیبهشت!G93+خرداد!G93+تیر!G93+مرداد!G93+شهریور!G93+مهر!G93+آبان!G93+آذر!G93+دی!G93+بهمن!G93+اسفند!G93</f>
        <v>0</v>
      </c>
      <c r="H93" s="14">
        <f>فروردین!H93+اردیبهشت!H93+خرداد!H93+تیر!H93+مرداد!H93+شهریور!H93+مهر!H93+آبان!H93+آذر!H93+دی!H93+بهمن!H93+اسفند!H93</f>
        <v>0</v>
      </c>
      <c r="I93" s="14">
        <f>فروردین!I93+اردیبهشت!I93+خرداد!I93+تیر!I93+مرداد!I93+شهریور!I93+مهر!I93+آبان!I93+آذر!I93+دی!I93+بهمن!I93+اسفند!I93</f>
        <v>0</v>
      </c>
      <c r="J93" s="14">
        <f>فروردین!J93+اردیبهشت!J93+خرداد!J93+تیر!J93+مرداد!J93+شهریور!J93+مهر!J93+آبان!J93+آذر!J93+دی!J93+بهمن!J93+اسفند!J93</f>
        <v>0</v>
      </c>
      <c r="K93" s="14">
        <f>فروردین!K93+اردیبهشت!K93+خرداد!K93+تیر!K93+مرداد!K93+شهریور!K93+مهر!K93+آبان!K93+آذر!K93+دی!K93+بهمن!K93+اسفند!K93</f>
        <v>0</v>
      </c>
      <c r="L93" s="14">
        <f>فروردین!L93+اردیبهشت!L93+خرداد!L93+تیر!L93+مرداد!L93+شهریور!L93+مهر!L93+آبان!L93+آذر!L93+دی!L93+بهمن!L93+اسفند!L93</f>
        <v>0</v>
      </c>
      <c r="M93" s="81">
        <f>فروردین!M93+اردیبهشت!M93+خرداد!M93+تیر!M93+مرداد!M93+شهریور!M93+مهر!M93+آبان!M93+آذر!M93+دی!M93+بهمن!M93+اسفند!M93</f>
        <v>0</v>
      </c>
      <c r="N93" s="84" t="e">
        <f>تخت!O91</f>
        <v>#DIV/0!</v>
      </c>
      <c r="O93" s="4" t="e">
        <f t="shared" si="9"/>
        <v>#DIV/0!</v>
      </c>
      <c r="P93" s="14">
        <f t="shared" si="10"/>
        <v>0</v>
      </c>
      <c r="Q93" s="14">
        <f t="shared" si="11"/>
        <v>0</v>
      </c>
      <c r="R93" s="14">
        <f t="shared" si="12"/>
        <v>0</v>
      </c>
      <c r="S93" s="14" t="e">
        <f t="shared" si="13"/>
        <v>#DIV/0!</v>
      </c>
      <c r="T93" s="14" t="e">
        <f t="shared" si="14"/>
        <v>#DIV/0!</v>
      </c>
      <c r="U93" s="14" t="e">
        <f t="shared" si="15"/>
        <v>#DIV/0!</v>
      </c>
      <c r="V93" s="14" t="e">
        <f t="shared" si="16"/>
        <v>#DIV/0!</v>
      </c>
      <c r="W93" s="37" t="e">
        <f t="shared" si="17"/>
        <v>#DIV/0!</v>
      </c>
    </row>
    <row r="94" spans="1:23" ht="12.6" customHeight="1" thickBot="1" x14ac:dyDescent="0.55000000000000004">
      <c r="A94" s="44">
        <v>86</v>
      </c>
      <c r="B94" s="62" t="s">
        <v>92</v>
      </c>
      <c r="C94" s="45">
        <f>فروردین!C94+اردیبهشت!C94+خرداد!C94+تیر!C94+مرداد!C94+شهریور!C94+مهر!C94+آبان!C94+آذر!C94+دی!C94+بهمن!C94+اسفند!C94</f>
        <v>0</v>
      </c>
      <c r="D94" s="45">
        <f>فروردین!D94+اردیبهشت!D94+خرداد!D94+تیر!D94+مرداد!D94+شهریور!D94+مهر!D94+آبان!D94+آذر!D94+دی!D94+بهمن!D94+اسفند!D94</f>
        <v>0</v>
      </c>
      <c r="E94" s="45">
        <f>فروردین!E94+اردیبهشت!E94+خرداد!E94+تیر!E94+مرداد!E94+شهریور!E94+مهر!E94+آبان!E94+آذر!E94+دی!E94+بهمن!E94+اسفند!E94</f>
        <v>0</v>
      </c>
      <c r="F94" s="45">
        <f>فروردین!F94+اردیبهشت!F94+خرداد!F94+تیر!F94+مرداد!F94+شهریور!F94+مهر!F94+آبان!F94+آذر!F94+دی!F94+بهمن!F94+اسفند!F94</f>
        <v>0</v>
      </c>
      <c r="G94" s="45">
        <f>فروردین!G94+اردیبهشت!G94+خرداد!G94+تیر!G94+مرداد!G94+شهریور!G94+مهر!G94+آبان!G94+آذر!G94+دی!G94+بهمن!G94+اسفند!G94</f>
        <v>0</v>
      </c>
      <c r="H94" s="45">
        <f>فروردین!H94+اردیبهشت!H94+خرداد!H94+تیر!H94+مرداد!H94+شهریور!H94+مهر!H94+آبان!H94+آذر!H94+دی!H94+بهمن!H94+اسفند!H94</f>
        <v>0</v>
      </c>
      <c r="I94" s="45">
        <f>فروردین!I94+اردیبهشت!I94+خرداد!I94+تیر!I94+مرداد!I94+شهریور!I94+مهر!I94+آبان!I94+آذر!I94+دی!I94+بهمن!I94+اسفند!I94</f>
        <v>0</v>
      </c>
      <c r="J94" s="45">
        <f>فروردین!J94+اردیبهشت!J94+خرداد!J94+تیر!J94+مرداد!J94+شهریور!J94+مهر!J94+آبان!J94+آذر!J94+دی!J94+بهمن!J94+اسفند!J94</f>
        <v>0</v>
      </c>
      <c r="K94" s="45">
        <f>فروردین!K94+اردیبهشت!K94+خرداد!K94+تیر!K94+مرداد!K94+شهریور!K94+مهر!K94+آبان!K94+آذر!K94+دی!K94+بهمن!K94+اسفند!K94</f>
        <v>0</v>
      </c>
      <c r="L94" s="45">
        <f>فروردین!L94+اردیبهشت!L94+خرداد!L94+تیر!L94+مرداد!L94+شهریور!L94+مهر!L94+آبان!L94+آذر!L94+دی!L94+بهمن!L94+اسفند!L94</f>
        <v>0</v>
      </c>
      <c r="M94" s="82">
        <f>فروردین!M94+اردیبهشت!M94+خرداد!M94+تیر!M94+مرداد!M94+شهریور!M94+مهر!M94+آبان!M94+آذر!M94+دی!M94+بهمن!M94+اسفند!M94</f>
        <v>0</v>
      </c>
      <c r="N94" s="85" t="e">
        <f>تخت!O92</f>
        <v>#DIV/0!</v>
      </c>
      <c r="O94" s="74" t="e">
        <f t="shared" si="9"/>
        <v>#DIV/0!</v>
      </c>
      <c r="P94" s="45">
        <f t="shared" si="10"/>
        <v>0</v>
      </c>
      <c r="Q94" s="45">
        <f t="shared" si="11"/>
        <v>0</v>
      </c>
      <c r="R94" s="45">
        <f t="shared" si="12"/>
        <v>0</v>
      </c>
      <c r="S94" s="45" t="e">
        <f t="shared" si="13"/>
        <v>#DIV/0!</v>
      </c>
      <c r="T94" s="45" t="e">
        <f t="shared" si="14"/>
        <v>#DIV/0!</v>
      </c>
      <c r="U94" s="45" t="e">
        <f t="shared" si="15"/>
        <v>#DIV/0!</v>
      </c>
      <c r="V94" s="45" t="e">
        <f t="shared" si="16"/>
        <v>#DIV/0!</v>
      </c>
      <c r="W94" s="46" t="e">
        <f t="shared" si="17"/>
        <v>#DIV/0!</v>
      </c>
    </row>
    <row r="95" spans="1:23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18">SUM(D9:D94)</f>
        <v>0</v>
      </c>
      <c r="E95" s="47">
        <f t="shared" si="18"/>
        <v>0</v>
      </c>
      <c r="F95" s="47">
        <f t="shared" si="18"/>
        <v>0</v>
      </c>
      <c r="G95" s="47">
        <f t="shared" si="18"/>
        <v>0</v>
      </c>
      <c r="H95" s="47">
        <f>SUM(H9:H94)</f>
        <v>0</v>
      </c>
      <c r="I95" s="47">
        <f t="shared" si="18"/>
        <v>0</v>
      </c>
      <c r="J95" s="47">
        <f t="shared" si="18"/>
        <v>0</v>
      </c>
      <c r="K95" s="47">
        <f t="shared" si="18"/>
        <v>0</v>
      </c>
      <c r="L95" s="47">
        <f t="shared" si="18"/>
        <v>0</v>
      </c>
      <c r="M95" s="48">
        <f>SUM(M9:M94)</f>
        <v>0</v>
      </c>
      <c r="N95" s="83" t="e">
        <f>تخت!O93</f>
        <v>#DIV/0!</v>
      </c>
      <c r="O95" s="94" t="e">
        <f>N95*$O$4</f>
        <v>#DIV/0!</v>
      </c>
      <c r="P95" s="83">
        <f>D95+M95</f>
        <v>0</v>
      </c>
      <c r="Q95" s="83">
        <f>F95+G95</f>
        <v>0</v>
      </c>
      <c r="R95" s="83">
        <f>I95+J95+K95+L95</f>
        <v>0</v>
      </c>
      <c r="S95" s="83" t="e">
        <f>ROUND(P95/O95*100,2)</f>
        <v>#DIV/0!</v>
      </c>
      <c r="T95" s="83" t="e">
        <f>ROUND(Q95/N95,0)</f>
        <v>#DIV/0!</v>
      </c>
      <c r="U95" s="83" t="e">
        <f>ROUND(P95/R95,2)</f>
        <v>#DIV/0!</v>
      </c>
      <c r="V95" s="83" t="e">
        <f t="shared" ref="V95" si="19">ROUND(L95/(R95-K95)*1000,2)</f>
        <v>#DIV/0!</v>
      </c>
      <c r="W95" s="83" t="e">
        <f t="shared" ref="W95" si="20">ROUND((K95+L95)/R95*1000,2)</f>
        <v>#DIV/0!</v>
      </c>
    </row>
  </sheetData>
  <sheetProtection algorithmName="SHA-512" hashValue="y8qaFPE+z0ta6fvVJuhlsrRJfHWy3EbbQZj0/Q91QxEqCxHjiXziv4iU7A0Z8EEvoOsQsqmn5ZC+Qxgtqu7RMw==" saltValue="hN2D/lXUwJfOcPfNbd+yjg==" spinCount="100000" sheet="1" formatCells="0" formatColumns="0" formatRows="0"/>
  <mergeCells count="32">
    <mergeCell ref="A95:B95"/>
    <mergeCell ref="N6:N8"/>
    <mergeCell ref="O6:O8"/>
    <mergeCell ref="P6:P8"/>
    <mergeCell ref="Q6:Q8"/>
    <mergeCell ref="G7:G8"/>
    <mergeCell ref="H7:I7"/>
    <mergeCell ref="J7:J8"/>
    <mergeCell ref="K7:K8"/>
    <mergeCell ref="L7:L8"/>
    <mergeCell ref="A6:A8"/>
    <mergeCell ref="C6:C8"/>
    <mergeCell ref="D6:D8"/>
    <mergeCell ref="E6:G6"/>
    <mergeCell ref="H6:J6"/>
    <mergeCell ref="E7:F7"/>
    <mergeCell ref="U6:U8"/>
    <mergeCell ref="V6:V8"/>
    <mergeCell ref="W6:W8"/>
    <mergeCell ref="C1:I1"/>
    <mergeCell ref="C2:I2"/>
    <mergeCell ref="K2:M2"/>
    <mergeCell ref="B3:D3"/>
    <mergeCell ref="E3:I3"/>
    <mergeCell ref="L3:M3"/>
    <mergeCell ref="C4:I4"/>
    <mergeCell ref="L4:M4"/>
    <mergeCell ref="K6:L6"/>
    <mergeCell ref="M6:M8"/>
    <mergeCell ref="S6:S8"/>
    <mergeCell ref="T6:T8"/>
    <mergeCell ref="R6:R8"/>
  </mergeCells>
  <conditionalFormatting sqref="D9:D94">
    <cfRule type="expression" dxfId="2" priority="1" stopIfTrue="1">
      <formula>(E9+F9+G9)&gt;(D9+M9)</formula>
    </cfRule>
  </conditionalFormatting>
  <conditionalFormatting sqref="E95">
    <cfRule type="expression" dxfId="1" priority="2">
      <formula>E95&lt;&gt;H95</formula>
    </cfRule>
  </conditionalFormatting>
  <conditionalFormatting sqref="C9:W94">
    <cfRule type="cellIs" dxfId="0" priority="4" operator="greaterThan">
      <formula>0</formula>
    </cfRule>
  </conditionalFormatting>
  <dataValidations count="1"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95"/>
  <sheetViews>
    <sheetView showGridLines="0" rightToLeft="1" tabSelected="1" zoomScale="130" zoomScaleNormal="130" workbookViewId="0">
      <pane xSplit="2" ySplit="8" topLeftCell="C9" activePane="bottomRight" state="frozen"/>
      <selection activeCell="H13" sqref="H13"/>
      <selection pane="topRight" activeCell="H13" sqref="H13"/>
      <selection pane="bottomLeft" activeCell="H13" sqref="H13"/>
      <selection pane="bottomRight" activeCell="D12" sqref="D12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 t="s">
        <v>94</v>
      </c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4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4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4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4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4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GlUSksYMZBevgld8H/ayMNnsbWBDuakzRSrDvRAraCIzEjY1JJojpW+shpVsXgu/e6yL7QdyjFX+0D2+rADlfw==" saltValue="LEwsvGvF0KxWwosT4LCjXg==" spinCount="100000" sheet="1" formatCells="0" formatColumns="0" formatRows="0"/>
  <mergeCells count="57">
    <mergeCell ref="C4:I4"/>
    <mergeCell ref="L4:M4"/>
    <mergeCell ref="C1:I1"/>
    <mergeCell ref="C2:I2"/>
    <mergeCell ref="B3:D3"/>
    <mergeCell ref="E3:I3"/>
    <mergeCell ref="L3:M3"/>
    <mergeCell ref="K2:M2"/>
    <mergeCell ref="L7:L8"/>
    <mergeCell ref="A6:A8"/>
    <mergeCell ref="C6:C8"/>
    <mergeCell ref="D6:D8"/>
    <mergeCell ref="E6:G6"/>
    <mergeCell ref="H6:J6"/>
    <mergeCell ref="K6:L6"/>
    <mergeCell ref="E7:F7"/>
    <mergeCell ref="G7:G8"/>
    <mergeCell ref="H7:I7"/>
    <mergeCell ref="J7:J8"/>
    <mergeCell ref="K7:K8"/>
    <mergeCell ref="O14:Q14"/>
    <mergeCell ref="O15:Q15"/>
    <mergeCell ref="O16:Q16"/>
    <mergeCell ref="O17:Q17"/>
    <mergeCell ref="M6:M8"/>
    <mergeCell ref="O9:R9"/>
    <mergeCell ref="O10:Q10"/>
    <mergeCell ref="O11:Q11"/>
    <mergeCell ref="O12:Q12"/>
    <mergeCell ref="O13:Q13"/>
    <mergeCell ref="O42:R42"/>
    <mergeCell ref="P25:Q25"/>
    <mergeCell ref="O30:Q30"/>
    <mergeCell ref="O32:Q32"/>
    <mergeCell ref="P20:P21"/>
    <mergeCell ref="O31:Q31"/>
    <mergeCell ref="P22:Q22"/>
    <mergeCell ref="P23:Q23"/>
    <mergeCell ref="P24:Q24"/>
    <mergeCell ref="O23:O25"/>
    <mergeCell ref="O20:O22"/>
    <mergeCell ref="O35:R35"/>
    <mergeCell ref="O36:R36"/>
    <mergeCell ref="O38:R38"/>
    <mergeCell ref="O39:R39"/>
    <mergeCell ref="O41:R41"/>
    <mergeCell ref="O43:R43"/>
    <mergeCell ref="O44:R44"/>
    <mergeCell ref="O46:R46"/>
    <mergeCell ref="A95:B95"/>
    <mergeCell ref="O52:R52"/>
    <mergeCell ref="O50:R50"/>
    <mergeCell ref="O47:R47"/>
    <mergeCell ref="O49:R49"/>
    <mergeCell ref="O51:R51"/>
    <mergeCell ref="O54:R54"/>
    <mergeCell ref="O55:R55"/>
  </mergeCells>
  <conditionalFormatting sqref="D9:D94">
    <cfRule type="expression" dxfId="40" priority="4">
      <formula>(E9+F9+G9)&gt;(D9+M9)</formula>
    </cfRule>
  </conditionalFormatting>
  <conditionalFormatting sqref="E95">
    <cfRule type="expression" dxfId="39" priority="2">
      <formula>E95&lt;&gt;H95</formula>
    </cfRule>
  </conditionalFormatting>
  <conditionalFormatting sqref="R16">
    <cfRule type="expression" dxfId="38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2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H13" sqref="H13"/>
      <selection pane="topRight" activeCell="H13" sqref="H13"/>
      <selection pane="bottomLeft" activeCell="H13" sqref="H13"/>
      <selection pane="bottomRight" activeCell="B9" sqref="B9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VCPNmetPTWdK84NYtmttEk1DNVdX6+YSzdPT1PiCm0q7iencMukuKzFrT0/Vsl2a4u2pAhI1L4e9CdKZmFnfEA==" saltValue="fqgZvoAahO/lGRGDHJUmcw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37" priority="3">
      <formula>(E9+F9+G9)&gt;(D9+M9)</formula>
    </cfRule>
  </conditionalFormatting>
  <conditionalFormatting sqref="E95">
    <cfRule type="expression" dxfId="36" priority="2">
      <formula>E95&lt;&gt;H95</formula>
    </cfRule>
  </conditionalFormatting>
  <conditionalFormatting sqref="R16">
    <cfRule type="expression" dxfId="35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H13" sqref="H13"/>
      <selection pane="topRight" activeCell="H13" sqref="H13"/>
      <selection pane="bottomLeft" activeCell="H13" sqref="H13"/>
      <selection pane="bottomRight" activeCell="B11" sqref="B11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KrTQF/YS1Zpe6J2PHERCykgj71mI1Ym/dHABSIwzA2EwTrhtFyz6YEMjERrUxQnOg5qbwsYZYFYKJQyFM8MNyQ==" saltValue="+OwExcBKnA7sakEPQRSGRw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34" priority="3">
      <formula>(E9+F9+G9)&gt;(D9+M9)</formula>
    </cfRule>
  </conditionalFormatting>
  <conditionalFormatting sqref="E95">
    <cfRule type="expression" dxfId="33" priority="2">
      <formula>E95&lt;&gt;H95</formula>
    </cfRule>
  </conditionalFormatting>
  <conditionalFormatting sqref="R16">
    <cfRule type="expression" dxfId="32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D6F7B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C29" sqref="C29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9ZGOJp86MFaxVp8sFPCsZpWoa2rx+afQ6QAiEnE9eDhkIon3UL+67PwUU4NtsfVcaMAriydoRWjHfX6SBw7c3g==" saltValue="KTjcwN5DII47LjfmMvX/Uw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31" priority="3">
      <formula>(E9+F9+G9)&gt;(D9+M9)</formula>
    </cfRule>
  </conditionalFormatting>
  <conditionalFormatting sqref="E95">
    <cfRule type="expression" dxfId="30" priority="2">
      <formula>E95&lt;&gt;H95</formula>
    </cfRule>
  </conditionalFormatting>
  <conditionalFormatting sqref="R16">
    <cfRule type="expression" dxfId="29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D6F7B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11" sqref="B11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E68iWVIp/VDt0TO4DIwgVR9aERWSyc8pl4ME+lQjUZ+SKz54YAfEPlAxbBFZ653ibPGrGc2L9A9vyu8DvBwHuA==" saltValue="vPlaTGu+YT/qBBhwRWH4LA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28" priority="3">
      <formula>(E9+F9+G9)&gt;(D9+M9)</formula>
    </cfRule>
  </conditionalFormatting>
  <conditionalFormatting sqref="E95">
    <cfRule type="expression" dxfId="27" priority="2">
      <formula>E95&lt;&gt;H95</formula>
    </cfRule>
  </conditionalFormatting>
  <conditionalFormatting sqref="R16">
    <cfRule type="expression" dxfId="26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D6F7B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11" sqref="B11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IFERROR((O39/(R31*31))*100,"")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pC9NGUYxzehLIIexKxn5XTKB2YEDJEdRijFGlmQQbkNw0qc/o/wGL8qV0vfEGDp2zFXLAtCDjBtijILhsL0xzQ==" saltValue="HL4srdP/ONODZmtYiGkDoA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25" priority="3">
      <formula>(E9+F9+G9)&gt;(D9+M9)</formula>
    </cfRule>
  </conditionalFormatting>
  <conditionalFormatting sqref="E95">
    <cfRule type="expression" dxfId="24" priority="2">
      <formula>E95&lt;&gt;H95</formula>
    </cfRule>
  </conditionalFormatting>
  <conditionalFormatting sqref="R16">
    <cfRule type="expression" dxfId="23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11" sqref="B11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IFERROR((O39/(R31*30))*100,"")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TcbQtyJu/T44y8H4mMl7u9NK42sRdl3tAH8/pc4n93MrFQ0G7GOk2+01Kl7Gn525fD1KWhCM/FNbwQXXUdtgDQ==" saltValue="GUukCy19t6xbxkylk5yHzw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22" priority="3">
      <formula>(E9+F9+G9)&gt;(D9+M9)</formula>
    </cfRule>
  </conditionalFormatting>
  <conditionalFormatting sqref="E95">
    <cfRule type="expression" dxfId="21" priority="2">
      <formula>E95&lt;&gt;H95</formula>
    </cfRule>
  </conditionalFormatting>
  <conditionalFormatting sqref="R16">
    <cfRule type="expression" dxfId="20" priority="1">
      <formula>R16&lt;&gt;O52</formula>
    </cfRule>
  </conditionalFormatting>
  <dataValidations count="2">
    <dataValidation type="whole" allowBlank="1" showInputMessage="1" showErrorMessage="1" error="عدد صحیح (غیر اعشاری) وارد شود" sqref="C9:M94">
      <formula1>0</formula1>
      <formula2>10000</formula2>
    </dataValidation>
    <dataValidation type="list" allowBlank="1" showInputMessage="1" showErrorMessage="1" sqref="L3:M3">
      <formula1>month3</formula1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ها'!$C$1:$C$9</xm:f>
          </x14:formula1>
          <xm:sqref>L4:M4</xm:sqref>
        </x14:dataValidation>
        <x14:dataValidation type="list" allowBlank="1" showInputMessage="1" showErrorMessage="1">
          <x14:formula1>
            <xm:f>'نام ها'!$A$1:$A$33</xm:f>
          </x14:formula1>
          <xm:sqref>E3:I3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R95"/>
  <sheetViews>
    <sheetView showGridLines="0" rightToLeft="1" zoomScale="130" zoomScaleNormal="130" workbookViewId="0">
      <pane xSplit="2" ySplit="8" topLeftCell="C9" activePane="bottomRight" state="frozen"/>
      <selection activeCell="D12" sqref="D12:H21"/>
      <selection pane="topRight" activeCell="D12" sqref="D12:H21"/>
      <selection pane="bottomLeft" activeCell="D12" sqref="D12:H21"/>
      <selection pane="bottomRight" activeCell="B14" sqref="B14"/>
    </sheetView>
  </sheetViews>
  <sheetFormatPr defaultColWidth="9.140625" defaultRowHeight="18.75" x14ac:dyDescent="0.5"/>
  <cols>
    <col min="1" max="1" width="2.5703125" style="7" customWidth="1"/>
    <col min="2" max="2" width="17.7109375" style="7" customWidth="1"/>
    <col min="3" max="12" width="7.42578125" style="7" customWidth="1"/>
    <col min="13" max="13" width="10.28515625" style="7" customWidth="1"/>
    <col min="14" max="14" width="0.85546875" style="6" customWidth="1"/>
    <col min="15" max="15" width="2.7109375" style="7" customWidth="1"/>
    <col min="16" max="16" width="4.5703125" style="7" customWidth="1"/>
    <col min="17" max="17" width="6.42578125" style="7" customWidth="1"/>
    <col min="18" max="18" width="6" style="7" customWidth="1"/>
    <col min="19" max="16384" width="9.140625" style="7"/>
  </cols>
  <sheetData>
    <row r="1" spans="1:18" ht="12.95" customHeight="1" x14ac:dyDescent="0.65">
      <c r="A1" s="5"/>
      <c r="B1" s="5"/>
      <c r="C1" s="159" t="s">
        <v>0</v>
      </c>
      <c r="D1" s="159"/>
      <c r="E1" s="159"/>
      <c r="F1" s="159"/>
      <c r="G1" s="159"/>
      <c r="H1" s="159"/>
      <c r="I1" s="159"/>
      <c r="J1" s="5"/>
      <c r="K1" s="5"/>
      <c r="L1" s="5"/>
      <c r="M1" s="5"/>
    </row>
    <row r="2" spans="1:18" ht="12.95" customHeight="1" thickBot="1" x14ac:dyDescent="0.7">
      <c r="A2" s="5"/>
      <c r="B2" s="8"/>
      <c r="C2" s="160" t="s">
        <v>1</v>
      </c>
      <c r="D2" s="160"/>
      <c r="E2" s="160"/>
      <c r="F2" s="160"/>
      <c r="G2" s="160"/>
      <c r="H2" s="160"/>
      <c r="I2" s="160"/>
      <c r="J2" s="8"/>
      <c r="K2" s="166" t="s">
        <v>181</v>
      </c>
      <c r="L2" s="166"/>
      <c r="M2" s="166"/>
    </row>
    <row r="3" spans="1:18" ht="12.95" customHeight="1" thickBot="1" x14ac:dyDescent="0.7">
      <c r="A3" s="5"/>
      <c r="B3" s="161" t="s">
        <v>2</v>
      </c>
      <c r="C3" s="161"/>
      <c r="D3" s="162"/>
      <c r="E3" s="163"/>
      <c r="F3" s="164"/>
      <c r="G3" s="164"/>
      <c r="H3" s="164"/>
      <c r="I3" s="165"/>
      <c r="J3" s="8"/>
      <c r="K3" s="8" t="s">
        <v>3</v>
      </c>
      <c r="L3" s="157"/>
      <c r="M3" s="158"/>
    </row>
    <row r="4" spans="1:18" ht="12.95" customHeight="1" thickBot="1" x14ac:dyDescent="0.7">
      <c r="A4" s="5"/>
      <c r="B4" s="16" t="s">
        <v>4</v>
      </c>
      <c r="C4" s="156" t="s">
        <v>5</v>
      </c>
      <c r="D4" s="156"/>
      <c r="E4" s="156"/>
      <c r="F4" s="156"/>
      <c r="G4" s="156"/>
      <c r="H4" s="156"/>
      <c r="I4" s="156"/>
      <c r="J4" s="8"/>
      <c r="K4" s="8" t="s">
        <v>6</v>
      </c>
      <c r="L4" s="157">
        <v>1402</v>
      </c>
      <c r="M4" s="158"/>
    </row>
    <row r="5" spans="1:18" ht="1.5" customHeight="1" thickBot="1" x14ac:dyDescent="0.7">
      <c r="A5" s="5"/>
      <c r="B5" s="5"/>
      <c r="C5" s="65"/>
      <c r="D5" s="65"/>
      <c r="E5" s="65"/>
      <c r="F5" s="65"/>
      <c r="G5" s="65"/>
      <c r="H5" s="65"/>
      <c r="I5" s="65"/>
      <c r="J5" s="5"/>
      <c r="K5" s="5"/>
      <c r="L5" s="5"/>
      <c r="M5" s="5"/>
    </row>
    <row r="6" spans="1:18" ht="12" customHeight="1" x14ac:dyDescent="0.5">
      <c r="A6" s="148" t="s">
        <v>7</v>
      </c>
      <c r="B6" s="24" t="s">
        <v>8</v>
      </c>
      <c r="C6" s="151" t="s">
        <v>9</v>
      </c>
      <c r="D6" s="151" t="s">
        <v>10</v>
      </c>
      <c r="E6" s="153" t="s">
        <v>11</v>
      </c>
      <c r="F6" s="103"/>
      <c r="G6" s="120"/>
      <c r="H6" s="153" t="s">
        <v>12</v>
      </c>
      <c r="I6" s="103"/>
      <c r="J6" s="120"/>
      <c r="K6" s="153" t="s">
        <v>13</v>
      </c>
      <c r="L6" s="120"/>
      <c r="M6" s="143" t="s">
        <v>14</v>
      </c>
      <c r="N6" s="9"/>
    </row>
    <row r="7" spans="1:18" ht="12" customHeight="1" x14ac:dyDescent="0.5">
      <c r="A7" s="149"/>
      <c r="B7" s="2"/>
      <c r="C7" s="152"/>
      <c r="D7" s="152"/>
      <c r="E7" s="154" t="s">
        <v>15</v>
      </c>
      <c r="F7" s="155"/>
      <c r="G7" s="146" t="s">
        <v>16</v>
      </c>
      <c r="H7" s="154" t="s">
        <v>17</v>
      </c>
      <c r="I7" s="155"/>
      <c r="J7" s="146" t="s">
        <v>18</v>
      </c>
      <c r="K7" s="146" t="s">
        <v>19</v>
      </c>
      <c r="L7" s="146" t="s">
        <v>20</v>
      </c>
      <c r="M7" s="144"/>
      <c r="N7" s="9"/>
    </row>
    <row r="8" spans="1:18" ht="12" customHeight="1" thickBot="1" x14ac:dyDescent="0.55000000000000004">
      <c r="A8" s="150"/>
      <c r="B8" s="25" t="s">
        <v>21</v>
      </c>
      <c r="C8" s="147"/>
      <c r="D8" s="147"/>
      <c r="E8" s="26" t="s">
        <v>22</v>
      </c>
      <c r="F8" s="27" t="s">
        <v>23</v>
      </c>
      <c r="G8" s="147"/>
      <c r="H8" s="26" t="s">
        <v>22</v>
      </c>
      <c r="I8" s="26" t="s">
        <v>23</v>
      </c>
      <c r="J8" s="147"/>
      <c r="K8" s="147"/>
      <c r="L8" s="147"/>
      <c r="M8" s="145"/>
      <c r="N8" s="9"/>
    </row>
    <row r="9" spans="1:18" ht="12.6" customHeight="1" x14ac:dyDescent="0.5">
      <c r="A9" s="28">
        <v>1</v>
      </c>
      <c r="B9" s="49" t="s">
        <v>140</v>
      </c>
      <c r="C9" s="29"/>
      <c r="D9" s="30"/>
      <c r="E9" s="30"/>
      <c r="F9" s="30"/>
      <c r="G9" s="29"/>
      <c r="H9" s="29"/>
      <c r="I9" s="29"/>
      <c r="J9" s="29"/>
      <c r="K9" s="29"/>
      <c r="L9" s="29"/>
      <c r="M9" s="31"/>
      <c r="N9" s="65"/>
      <c r="O9" s="102" t="s">
        <v>24</v>
      </c>
      <c r="P9" s="103"/>
      <c r="Q9" s="103"/>
      <c r="R9" s="104"/>
    </row>
    <row r="10" spans="1:18" ht="12.6" customHeight="1" x14ac:dyDescent="0.5">
      <c r="A10" s="32">
        <v>2</v>
      </c>
      <c r="B10" s="50" t="s">
        <v>163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3"/>
      <c r="N10" s="11"/>
      <c r="O10" s="116" t="s">
        <v>25</v>
      </c>
      <c r="P10" s="117"/>
      <c r="Q10" s="139"/>
      <c r="R10" s="20"/>
    </row>
    <row r="11" spans="1:18" ht="12.6" customHeight="1" x14ac:dyDescent="0.5">
      <c r="A11" s="32">
        <v>3</v>
      </c>
      <c r="B11" s="50" t="s">
        <v>164</v>
      </c>
      <c r="C11" s="4"/>
      <c r="D11" s="10"/>
      <c r="E11" s="4"/>
      <c r="F11" s="4"/>
      <c r="G11" s="4"/>
      <c r="H11" s="4"/>
      <c r="I11" s="4"/>
      <c r="J11" s="4"/>
      <c r="K11" s="4"/>
      <c r="L11" s="4"/>
      <c r="M11" s="33"/>
      <c r="N11" s="11"/>
      <c r="O11" s="116" t="s">
        <v>26</v>
      </c>
      <c r="P11" s="117"/>
      <c r="Q11" s="139"/>
      <c r="R11" s="20"/>
    </row>
    <row r="12" spans="1:18" ht="12.6" customHeight="1" x14ac:dyDescent="0.5">
      <c r="A12" s="32">
        <v>4</v>
      </c>
      <c r="B12" s="50" t="s">
        <v>165</v>
      </c>
      <c r="C12" s="10"/>
      <c r="D12" s="4"/>
      <c r="E12" s="4"/>
      <c r="F12" s="4"/>
      <c r="G12" s="4"/>
      <c r="H12" s="4"/>
      <c r="I12" s="4"/>
      <c r="J12" s="4"/>
      <c r="K12" s="4"/>
      <c r="L12" s="4"/>
      <c r="M12" s="33"/>
      <c r="N12" s="11"/>
      <c r="O12" s="116" t="s">
        <v>27</v>
      </c>
      <c r="P12" s="117"/>
      <c r="Q12" s="139"/>
      <c r="R12" s="20"/>
    </row>
    <row r="13" spans="1:18" ht="12.6" customHeight="1" x14ac:dyDescent="0.5">
      <c r="A13" s="32">
        <v>5</v>
      </c>
      <c r="B13" s="50" t="s">
        <v>166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3"/>
      <c r="N13" s="11"/>
      <c r="O13" s="116" t="s">
        <v>28</v>
      </c>
      <c r="P13" s="117"/>
      <c r="Q13" s="139"/>
      <c r="R13" s="20"/>
    </row>
    <row r="14" spans="1:18" ht="12.6" customHeight="1" x14ac:dyDescent="0.5">
      <c r="A14" s="32">
        <v>6</v>
      </c>
      <c r="B14" s="50" t="s">
        <v>167</v>
      </c>
      <c r="C14" s="10"/>
      <c r="D14" s="10"/>
      <c r="E14" s="4"/>
      <c r="F14" s="4"/>
      <c r="G14" s="4"/>
      <c r="H14" s="4"/>
      <c r="I14" s="4"/>
      <c r="J14" s="4"/>
      <c r="K14" s="4"/>
      <c r="L14" s="4"/>
      <c r="M14" s="33"/>
      <c r="N14" s="11"/>
      <c r="O14" s="116" t="s">
        <v>29</v>
      </c>
      <c r="P14" s="117"/>
      <c r="Q14" s="139"/>
      <c r="R14" s="20"/>
    </row>
    <row r="15" spans="1:18" ht="12.6" customHeight="1" x14ac:dyDescent="0.5">
      <c r="A15" s="32">
        <v>7</v>
      </c>
      <c r="B15" s="50" t="s">
        <v>168</v>
      </c>
      <c r="C15" s="10"/>
      <c r="D15" s="4"/>
      <c r="E15" s="10"/>
      <c r="F15" s="4"/>
      <c r="G15" s="4"/>
      <c r="H15" s="4"/>
      <c r="I15" s="4"/>
      <c r="J15" s="4"/>
      <c r="K15" s="4"/>
      <c r="L15" s="4"/>
      <c r="M15" s="33"/>
      <c r="N15" s="11"/>
      <c r="O15" s="116" t="s">
        <v>30</v>
      </c>
      <c r="P15" s="117"/>
      <c r="Q15" s="139"/>
      <c r="R15" s="20"/>
    </row>
    <row r="16" spans="1:18" ht="12.6" customHeight="1" thickBot="1" x14ac:dyDescent="0.55000000000000004">
      <c r="A16" s="32">
        <v>8</v>
      </c>
      <c r="B16" s="50" t="s">
        <v>169</v>
      </c>
      <c r="C16" s="10"/>
      <c r="D16" s="4"/>
      <c r="E16" s="10"/>
      <c r="F16" s="4"/>
      <c r="G16" s="4"/>
      <c r="H16" s="4"/>
      <c r="I16" s="4"/>
      <c r="J16" s="4"/>
      <c r="K16" s="4"/>
      <c r="L16" s="4"/>
      <c r="M16" s="33"/>
      <c r="N16" s="11"/>
      <c r="O16" s="140" t="s">
        <v>31</v>
      </c>
      <c r="P16" s="141"/>
      <c r="Q16" s="141"/>
      <c r="R16" s="70">
        <f>SUM(R10:R15)</f>
        <v>0</v>
      </c>
    </row>
    <row r="17" spans="1:18" ht="12.6" customHeight="1" x14ac:dyDescent="0.5">
      <c r="A17" s="32">
        <v>9</v>
      </c>
      <c r="B17" s="51" t="s">
        <v>142</v>
      </c>
      <c r="C17" s="10"/>
      <c r="D17" s="4"/>
      <c r="E17" s="4"/>
      <c r="F17" s="4"/>
      <c r="G17" s="4"/>
      <c r="H17" s="4"/>
      <c r="I17" s="4"/>
      <c r="J17" s="4"/>
      <c r="K17" s="4"/>
      <c r="L17" s="4"/>
      <c r="M17" s="33"/>
      <c r="N17" s="11"/>
      <c r="O17" s="142"/>
      <c r="P17" s="142"/>
      <c r="Q17" s="142"/>
      <c r="R17" s="71"/>
    </row>
    <row r="18" spans="1:18" ht="12.6" customHeight="1" x14ac:dyDescent="0.5">
      <c r="A18" s="32">
        <v>10</v>
      </c>
      <c r="B18" s="51" t="s">
        <v>141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33"/>
      <c r="N18" s="11"/>
    </row>
    <row r="19" spans="1:18" ht="12.6" customHeight="1" thickBot="1" x14ac:dyDescent="0.55000000000000004">
      <c r="A19" s="32">
        <v>11</v>
      </c>
      <c r="B19" s="51" t="s">
        <v>139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33"/>
      <c r="N19" s="11"/>
    </row>
    <row r="20" spans="1:18" ht="12.6" customHeight="1" x14ac:dyDescent="0.5">
      <c r="A20" s="32">
        <v>12</v>
      </c>
      <c r="B20" s="50" t="s">
        <v>170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33"/>
      <c r="N20" s="11"/>
      <c r="O20" s="130" t="s">
        <v>32</v>
      </c>
      <c r="P20" s="122" t="s">
        <v>33</v>
      </c>
      <c r="Q20" s="22" t="s">
        <v>34</v>
      </c>
      <c r="R20" s="19"/>
    </row>
    <row r="21" spans="1:18" ht="12.6" customHeight="1" x14ac:dyDescent="0.5">
      <c r="A21" s="32">
        <v>13</v>
      </c>
      <c r="B21" s="50" t="s">
        <v>171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3"/>
      <c r="N21" s="11"/>
      <c r="O21" s="131"/>
      <c r="P21" s="123"/>
      <c r="Q21" s="3" t="s">
        <v>35</v>
      </c>
      <c r="R21" s="20"/>
    </row>
    <row r="22" spans="1:18" ht="12.6" customHeight="1" thickBot="1" x14ac:dyDescent="0.55000000000000004">
      <c r="A22" s="34">
        <v>14</v>
      </c>
      <c r="B22" s="5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33"/>
      <c r="N22" s="11"/>
      <c r="O22" s="132"/>
      <c r="P22" s="119" t="s">
        <v>36</v>
      </c>
      <c r="Q22" s="119"/>
      <c r="R22" s="21"/>
    </row>
    <row r="23" spans="1:18" ht="12.6" customHeight="1" x14ac:dyDescent="0.5">
      <c r="A23" s="34">
        <v>15</v>
      </c>
      <c r="B23" s="52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33"/>
      <c r="N23" s="11"/>
      <c r="O23" s="127" t="s">
        <v>37</v>
      </c>
      <c r="P23" s="122" t="s">
        <v>38</v>
      </c>
      <c r="Q23" s="122"/>
      <c r="R23" s="19"/>
    </row>
    <row r="24" spans="1:18" ht="12.6" customHeight="1" x14ac:dyDescent="0.5">
      <c r="A24" s="34">
        <v>16</v>
      </c>
      <c r="B24" s="52" t="s">
        <v>43</v>
      </c>
      <c r="C24" s="10"/>
      <c r="D24" s="4"/>
      <c r="E24" s="10"/>
      <c r="F24" s="4"/>
      <c r="G24" s="10"/>
      <c r="H24" s="10"/>
      <c r="I24" s="10"/>
      <c r="J24" s="10"/>
      <c r="K24" s="10"/>
      <c r="L24" s="10"/>
      <c r="M24" s="35"/>
      <c r="N24" s="65"/>
      <c r="O24" s="128"/>
      <c r="P24" s="123" t="s">
        <v>39</v>
      </c>
      <c r="Q24" s="123"/>
      <c r="R24" s="20"/>
    </row>
    <row r="25" spans="1:18" ht="12.6" customHeight="1" thickBot="1" x14ac:dyDescent="0.55000000000000004">
      <c r="A25" s="34">
        <v>17</v>
      </c>
      <c r="B25" s="52" t="s">
        <v>45</v>
      </c>
      <c r="C25" s="10"/>
      <c r="D25" s="4"/>
      <c r="E25" s="10"/>
      <c r="F25" s="4"/>
      <c r="G25" s="10"/>
      <c r="H25" s="10"/>
      <c r="I25" s="10"/>
      <c r="J25" s="10"/>
      <c r="K25" s="10"/>
      <c r="L25" s="10"/>
      <c r="M25" s="35"/>
      <c r="N25" s="65"/>
      <c r="O25" s="129"/>
      <c r="P25" s="119" t="s">
        <v>40</v>
      </c>
      <c r="Q25" s="119"/>
      <c r="R25" s="21"/>
    </row>
    <row r="26" spans="1:18" ht="12.6" customHeight="1" x14ac:dyDescent="0.5">
      <c r="A26" s="34">
        <v>18</v>
      </c>
      <c r="B26" s="52" t="s">
        <v>47</v>
      </c>
      <c r="C26" s="10"/>
      <c r="D26" s="4"/>
      <c r="E26" s="4"/>
      <c r="F26" s="4"/>
      <c r="G26" s="4"/>
      <c r="H26" s="4"/>
      <c r="I26" s="4"/>
      <c r="J26" s="4"/>
      <c r="K26" s="4"/>
      <c r="L26" s="4"/>
      <c r="M26" s="33"/>
      <c r="N26" s="11"/>
      <c r="O26" s="17"/>
      <c r="P26" s="18"/>
      <c r="Q26" s="18"/>
      <c r="R26" s="71"/>
    </row>
    <row r="27" spans="1:18" ht="12.6" customHeight="1" x14ac:dyDescent="0.5">
      <c r="A27" s="34">
        <v>19</v>
      </c>
      <c r="B27" s="52" t="s">
        <v>48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33"/>
      <c r="N27" s="11"/>
      <c r="O27" s="17"/>
    </row>
    <row r="28" spans="1:18" ht="12.6" customHeight="1" x14ac:dyDescent="0.65">
      <c r="A28" s="34">
        <v>20</v>
      </c>
      <c r="B28" s="52" t="s">
        <v>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33"/>
      <c r="N28" s="11"/>
      <c r="R28" s="12"/>
    </row>
    <row r="29" spans="1:18" ht="12.6" customHeight="1" thickBot="1" x14ac:dyDescent="0.55000000000000004">
      <c r="A29" s="34">
        <v>21</v>
      </c>
      <c r="B29" s="52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33"/>
      <c r="N29" s="11"/>
    </row>
    <row r="30" spans="1:18" ht="12.6" customHeight="1" x14ac:dyDescent="0.5">
      <c r="A30" s="34">
        <v>22</v>
      </c>
      <c r="B30" s="52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33"/>
      <c r="N30" s="11"/>
      <c r="O30" s="102" t="s">
        <v>44</v>
      </c>
      <c r="P30" s="103"/>
      <c r="Q30" s="120"/>
      <c r="R30" s="19"/>
    </row>
    <row r="31" spans="1:18" ht="12.6" customHeight="1" thickBot="1" x14ac:dyDescent="0.55000000000000004">
      <c r="A31" s="34">
        <v>23</v>
      </c>
      <c r="B31" s="52" t="s">
        <v>53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33"/>
      <c r="N31" s="11"/>
      <c r="O31" s="124" t="s">
        <v>46</v>
      </c>
      <c r="P31" s="125"/>
      <c r="Q31" s="126"/>
      <c r="R31" s="23">
        <f>C95</f>
        <v>0</v>
      </c>
    </row>
    <row r="32" spans="1:18" ht="12.6" customHeight="1" x14ac:dyDescent="0.5">
      <c r="A32" s="34">
        <v>24</v>
      </c>
      <c r="B32" s="52" t="s">
        <v>180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33"/>
      <c r="N32" s="11"/>
      <c r="O32" s="121"/>
      <c r="P32" s="121"/>
      <c r="Q32" s="121"/>
      <c r="R32" s="13"/>
    </row>
    <row r="33" spans="1:18" ht="12.6" customHeight="1" x14ac:dyDescent="0.5">
      <c r="A33" s="34">
        <v>25</v>
      </c>
      <c r="B33" s="52" t="s">
        <v>86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33"/>
      <c r="N33" s="11"/>
    </row>
    <row r="34" spans="1:18" ht="12.6" customHeight="1" thickBot="1" x14ac:dyDescent="0.55000000000000004">
      <c r="A34" s="34">
        <v>26</v>
      </c>
      <c r="B34" s="52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33"/>
      <c r="N34" s="11"/>
    </row>
    <row r="35" spans="1:18" ht="12.6" customHeight="1" x14ac:dyDescent="0.5">
      <c r="A35" s="36">
        <v>27</v>
      </c>
      <c r="B35" s="53" t="s">
        <v>55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33"/>
      <c r="N35" s="11"/>
      <c r="O35" s="133" t="s">
        <v>52</v>
      </c>
      <c r="P35" s="134"/>
      <c r="Q35" s="134"/>
      <c r="R35" s="135"/>
    </row>
    <row r="36" spans="1:18" ht="12.6" customHeight="1" thickBot="1" x14ac:dyDescent="0.55000000000000004">
      <c r="A36" s="36">
        <v>28</v>
      </c>
      <c r="B36" s="53" t="s">
        <v>172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33"/>
      <c r="N36" s="11"/>
      <c r="O36" s="107">
        <f>D95</f>
        <v>0</v>
      </c>
      <c r="P36" s="108"/>
      <c r="Q36" s="108"/>
      <c r="R36" s="109"/>
    </row>
    <row r="37" spans="1:18" ht="12.6" customHeight="1" thickBot="1" x14ac:dyDescent="0.55000000000000004">
      <c r="A37" s="36">
        <v>29</v>
      </c>
      <c r="B37" s="53" t="s">
        <v>173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33"/>
      <c r="N37" s="11"/>
    </row>
    <row r="38" spans="1:18" ht="12.6" customHeight="1" x14ac:dyDescent="0.5">
      <c r="A38" s="36">
        <v>30</v>
      </c>
      <c r="B38" s="53" t="s">
        <v>174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33"/>
      <c r="N38" s="11"/>
      <c r="O38" s="133" t="s">
        <v>54</v>
      </c>
      <c r="P38" s="134"/>
      <c r="Q38" s="134"/>
      <c r="R38" s="135"/>
    </row>
    <row r="39" spans="1:18" ht="12.6" customHeight="1" thickBot="1" x14ac:dyDescent="0.55000000000000004">
      <c r="A39" s="36">
        <v>31</v>
      </c>
      <c r="B39" s="53" t="s">
        <v>175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33"/>
      <c r="N39" s="11"/>
      <c r="O39" s="107">
        <f>O36+O44</f>
        <v>0</v>
      </c>
      <c r="P39" s="108"/>
      <c r="Q39" s="108"/>
      <c r="R39" s="109"/>
    </row>
    <row r="40" spans="1:18" ht="12.6" customHeight="1" thickBot="1" x14ac:dyDescent="0.55000000000000004">
      <c r="A40" s="36">
        <v>32</v>
      </c>
      <c r="B40" s="53" t="s">
        <v>176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33"/>
      <c r="N40" s="11"/>
      <c r="P40" s="15"/>
    </row>
    <row r="41" spans="1:18" ht="12.6" customHeight="1" x14ac:dyDescent="0.5">
      <c r="A41" s="36">
        <v>33</v>
      </c>
      <c r="B41" s="53" t="s">
        <v>177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33"/>
      <c r="N41" s="11"/>
      <c r="O41" s="136" t="s">
        <v>56</v>
      </c>
      <c r="P41" s="137"/>
      <c r="Q41" s="137"/>
      <c r="R41" s="138"/>
    </row>
    <row r="42" spans="1:18" ht="12.6" customHeight="1" x14ac:dyDescent="0.5">
      <c r="A42" s="36">
        <v>34</v>
      </c>
      <c r="B42" s="53" t="s">
        <v>178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3"/>
      <c r="N42" s="11"/>
      <c r="O42" s="110">
        <f>M95</f>
        <v>0</v>
      </c>
      <c r="P42" s="111"/>
      <c r="Q42" s="111"/>
      <c r="R42" s="112"/>
    </row>
    <row r="43" spans="1:18" ht="12.6" customHeight="1" x14ac:dyDescent="0.5">
      <c r="A43" s="38">
        <v>35</v>
      </c>
      <c r="B43" s="54" t="s">
        <v>58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33"/>
      <c r="N43" s="11"/>
      <c r="O43" s="96" t="s">
        <v>57</v>
      </c>
      <c r="P43" s="97"/>
      <c r="Q43" s="97"/>
      <c r="R43" s="98"/>
    </row>
    <row r="44" spans="1:18" ht="12.6" customHeight="1" thickBot="1" x14ac:dyDescent="0.55000000000000004">
      <c r="A44" s="38">
        <v>36</v>
      </c>
      <c r="B44" s="54" t="s">
        <v>59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33"/>
      <c r="N44" s="11"/>
      <c r="O44" s="99"/>
      <c r="P44" s="100"/>
      <c r="Q44" s="100"/>
      <c r="R44" s="101"/>
    </row>
    <row r="45" spans="1:18" ht="12.6" customHeight="1" thickBot="1" x14ac:dyDescent="0.55000000000000004">
      <c r="A45" s="38">
        <v>37</v>
      </c>
      <c r="B45" s="54" t="s">
        <v>60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33"/>
      <c r="N45" s="11"/>
      <c r="O45" s="73"/>
      <c r="P45" s="73"/>
      <c r="Q45" s="73"/>
      <c r="R45" s="73"/>
    </row>
    <row r="46" spans="1:18" ht="12.6" customHeight="1" x14ac:dyDescent="0.5">
      <c r="A46" s="38">
        <v>38</v>
      </c>
      <c r="B46" s="54" t="s">
        <v>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33"/>
      <c r="N46" s="11"/>
      <c r="O46" s="102" t="s">
        <v>62</v>
      </c>
      <c r="P46" s="103"/>
      <c r="Q46" s="103"/>
      <c r="R46" s="104"/>
    </row>
    <row r="47" spans="1:18" ht="12.6" customHeight="1" thickBot="1" x14ac:dyDescent="0.55000000000000004">
      <c r="A47" s="38">
        <v>39</v>
      </c>
      <c r="B47" s="5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33"/>
      <c r="N47" s="11"/>
      <c r="O47" s="113" t="str">
        <f>IFERROR((O39/(R31*30))*100,"")</f>
        <v/>
      </c>
      <c r="P47" s="114"/>
      <c r="Q47" s="114"/>
      <c r="R47" s="115"/>
    </row>
    <row r="48" spans="1:18" ht="12.6" customHeight="1" thickBot="1" x14ac:dyDescent="0.55000000000000004">
      <c r="A48" s="38">
        <v>40</v>
      </c>
      <c r="B48" s="54" t="s">
        <v>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33"/>
      <c r="N48" s="11"/>
    </row>
    <row r="49" spans="1:18" ht="12.6" customHeight="1" x14ac:dyDescent="0.5">
      <c r="A49" s="38">
        <v>41</v>
      </c>
      <c r="B49" s="54" t="s">
        <v>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/>
      <c r="N49" s="11"/>
      <c r="O49" s="102" t="s">
        <v>66</v>
      </c>
      <c r="P49" s="103"/>
      <c r="Q49" s="103"/>
      <c r="R49" s="104"/>
    </row>
    <row r="50" spans="1:18" ht="12.6" customHeight="1" x14ac:dyDescent="0.5">
      <c r="A50" s="38">
        <v>42</v>
      </c>
      <c r="B50" s="54" t="s">
        <v>67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33"/>
      <c r="N50" s="11"/>
      <c r="O50" s="110">
        <f>G95+F95</f>
        <v>0</v>
      </c>
      <c r="P50" s="111"/>
      <c r="Q50" s="111"/>
      <c r="R50" s="112"/>
    </row>
    <row r="51" spans="1:18" ht="12.6" customHeight="1" x14ac:dyDescent="0.5">
      <c r="A51" s="38">
        <v>43</v>
      </c>
      <c r="B51" s="54" t="s">
        <v>68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33"/>
      <c r="N51" s="11"/>
      <c r="O51" s="116" t="s">
        <v>69</v>
      </c>
      <c r="P51" s="117"/>
      <c r="Q51" s="117"/>
      <c r="R51" s="118"/>
    </row>
    <row r="52" spans="1:18" ht="12.6" customHeight="1" thickBot="1" x14ac:dyDescent="0.55000000000000004">
      <c r="A52" s="39">
        <v>44</v>
      </c>
      <c r="B52" s="55" t="s">
        <v>72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33"/>
      <c r="N52" s="11"/>
      <c r="O52" s="107">
        <f>I95+J95+K95+L95</f>
        <v>0</v>
      </c>
      <c r="P52" s="108"/>
      <c r="Q52" s="108"/>
      <c r="R52" s="109"/>
    </row>
    <row r="53" spans="1:18" ht="12.6" customHeight="1" thickBot="1" x14ac:dyDescent="0.55000000000000004">
      <c r="A53" s="39">
        <v>45</v>
      </c>
      <c r="B53" s="55" t="s">
        <v>73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33"/>
      <c r="N53" s="11"/>
    </row>
    <row r="54" spans="1:18" ht="12.6" customHeight="1" x14ac:dyDescent="0.5">
      <c r="A54" s="39">
        <v>46</v>
      </c>
      <c r="B54" s="55" t="s">
        <v>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33"/>
      <c r="N54" s="11"/>
      <c r="O54" s="102" t="s">
        <v>179</v>
      </c>
      <c r="P54" s="103"/>
      <c r="Q54" s="103"/>
      <c r="R54" s="104"/>
    </row>
    <row r="55" spans="1:18" ht="12.6" customHeight="1" thickBot="1" x14ac:dyDescent="0.55000000000000004">
      <c r="A55" s="39">
        <v>47</v>
      </c>
      <c r="B55" s="55" t="s">
        <v>75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33"/>
      <c r="N55" s="11"/>
      <c r="O55" s="113" t="e">
        <f>O39/O52</f>
        <v>#DIV/0!</v>
      </c>
      <c r="P55" s="114"/>
      <c r="Q55" s="114"/>
      <c r="R55" s="115"/>
    </row>
    <row r="56" spans="1:18" ht="12.6" customHeight="1" x14ac:dyDescent="0.5">
      <c r="A56" s="39">
        <v>48</v>
      </c>
      <c r="B56" s="55" t="s">
        <v>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33"/>
      <c r="N56" s="11"/>
    </row>
    <row r="57" spans="1:18" ht="12.6" customHeight="1" x14ac:dyDescent="0.5">
      <c r="A57" s="39">
        <v>49</v>
      </c>
      <c r="B57" s="55" t="s">
        <v>77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33"/>
      <c r="N57" s="11"/>
    </row>
    <row r="58" spans="1:18" ht="12.6" customHeight="1" x14ac:dyDescent="0.5">
      <c r="A58" s="39">
        <v>50</v>
      </c>
      <c r="B58" s="55" t="s">
        <v>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33"/>
      <c r="N58" s="11"/>
    </row>
    <row r="59" spans="1:18" ht="12.6" customHeight="1" x14ac:dyDescent="0.5">
      <c r="A59" s="39">
        <v>51</v>
      </c>
      <c r="B59" s="55" t="s">
        <v>79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33"/>
      <c r="N59" s="11"/>
    </row>
    <row r="60" spans="1:18" ht="12.6" customHeight="1" x14ac:dyDescent="0.5">
      <c r="A60" s="39">
        <v>52</v>
      </c>
      <c r="B60" s="55" t="s">
        <v>80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33"/>
      <c r="N60" s="11"/>
    </row>
    <row r="61" spans="1:18" ht="12.6" customHeight="1" x14ac:dyDescent="0.5">
      <c r="A61" s="39">
        <v>53</v>
      </c>
      <c r="B61" s="55" t="s">
        <v>81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33"/>
      <c r="N61" s="11"/>
    </row>
    <row r="62" spans="1:18" ht="12.6" customHeight="1" x14ac:dyDescent="0.5">
      <c r="A62" s="39">
        <v>54</v>
      </c>
      <c r="B62" s="55" t="s">
        <v>161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11"/>
    </row>
    <row r="63" spans="1:18" ht="12.6" customHeight="1" x14ac:dyDescent="0.5">
      <c r="A63" s="39">
        <v>55</v>
      </c>
      <c r="B63" s="55" t="s">
        <v>82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33"/>
      <c r="N63" s="11"/>
    </row>
    <row r="64" spans="1:18" ht="12.6" customHeight="1" x14ac:dyDescent="0.5">
      <c r="A64" s="39">
        <v>56</v>
      </c>
      <c r="B64" s="55" t="s">
        <v>83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33"/>
      <c r="N64" s="11"/>
    </row>
    <row r="65" spans="1:14" ht="12.6" customHeight="1" x14ac:dyDescent="0.5">
      <c r="A65" s="39">
        <v>57</v>
      </c>
      <c r="B65" s="55" t="s">
        <v>84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33"/>
      <c r="N65" s="11"/>
    </row>
    <row r="66" spans="1:14" ht="12.6" customHeight="1" x14ac:dyDescent="0.5">
      <c r="A66" s="40">
        <v>58</v>
      </c>
      <c r="B66" s="56" t="s">
        <v>70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33"/>
      <c r="N66" s="11"/>
    </row>
    <row r="67" spans="1:14" ht="12.6" customHeight="1" x14ac:dyDescent="0.5">
      <c r="A67" s="40">
        <v>59</v>
      </c>
      <c r="B67" s="56" t="s">
        <v>71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33"/>
      <c r="N67" s="11"/>
    </row>
    <row r="68" spans="1:14" ht="12.6" customHeight="1" x14ac:dyDescent="0.5">
      <c r="A68" s="41">
        <v>60</v>
      </c>
      <c r="B68" s="57" t="s">
        <v>146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11"/>
    </row>
    <row r="69" spans="1:14" ht="12.6" customHeight="1" x14ac:dyDescent="0.5">
      <c r="A69" s="41">
        <v>61</v>
      </c>
      <c r="B69" s="57" t="s">
        <v>147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33"/>
      <c r="N69" s="11"/>
    </row>
    <row r="70" spans="1:14" ht="12.6" customHeight="1" x14ac:dyDescent="0.5">
      <c r="A70" s="41">
        <v>62</v>
      </c>
      <c r="B70" s="57" t="s">
        <v>148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33"/>
      <c r="N70" s="11"/>
    </row>
    <row r="71" spans="1:14" ht="12.6" customHeight="1" x14ac:dyDescent="0.5">
      <c r="A71" s="41">
        <v>63</v>
      </c>
      <c r="B71" s="57" t="s">
        <v>149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33"/>
      <c r="N71" s="11"/>
    </row>
    <row r="72" spans="1:14" ht="12.6" customHeight="1" x14ac:dyDescent="0.5">
      <c r="A72" s="41">
        <v>64</v>
      </c>
      <c r="B72" s="57" t="s">
        <v>150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33"/>
      <c r="N72" s="11"/>
    </row>
    <row r="73" spans="1:14" ht="12.6" customHeight="1" x14ac:dyDescent="0.5">
      <c r="A73" s="41">
        <v>65</v>
      </c>
      <c r="B73" s="57" t="s">
        <v>151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/>
      <c r="N73" s="11"/>
    </row>
    <row r="74" spans="1:14" ht="12.6" customHeight="1" x14ac:dyDescent="0.5">
      <c r="A74" s="41">
        <v>66</v>
      </c>
      <c r="B74" s="57" t="s">
        <v>152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33"/>
      <c r="N74" s="11"/>
    </row>
    <row r="75" spans="1:14" ht="12.6" customHeight="1" x14ac:dyDescent="0.5">
      <c r="A75" s="41">
        <v>67</v>
      </c>
      <c r="B75" s="57" t="s">
        <v>153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33"/>
      <c r="N75" s="11"/>
    </row>
    <row r="76" spans="1:14" ht="12.6" customHeight="1" x14ac:dyDescent="0.5">
      <c r="A76" s="41">
        <v>68</v>
      </c>
      <c r="B76" s="57" t="s">
        <v>154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33"/>
      <c r="N76" s="11"/>
    </row>
    <row r="77" spans="1:14" ht="12.6" customHeight="1" x14ac:dyDescent="0.5">
      <c r="A77" s="41">
        <v>69</v>
      </c>
      <c r="B77" s="57" t="s">
        <v>155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33"/>
      <c r="N77" s="11"/>
    </row>
    <row r="78" spans="1:14" ht="12.6" customHeight="1" x14ac:dyDescent="0.5">
      <c r="A78" s="41">
        <v>70</v>
      </c>
      <c r="B78" s="57" t="s">
        <v>156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33"/>
      <c r="N78" s="11"/>
    </row>
    <row r="79" spans="1:14" ht="12.6" customHeight="1" x14ac:dyDescent="0.5">
      <c r="A79" s="41">
        <v>71</v>
      </c>
      <c r="B79" s="57" t="s">
        <v>157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33"/>
      <c r="N79" s="11"/>
    </row>
    <row r="80" spans="1:14" ht="12.6" customHeight="1" x14ac:dyDescent="0.5">
      <c r="A80" s="42">
        <v>72</v>
      </c>
      <c r="B80" s="58" t="s">
        <v>192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33"/>
      <c r="N80" s="11"/>
    </row>
    <row r="81" spans="1:14" ht="12.6" customHeight="1" x14ac:dyDescent="0.5">
      <c r="A81" s="42">
        <v>73</v>
      </c>
      <c r="B81" s="58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33"/>
      <c r="N81" s="11"/>
    </row>
    <row r="82" spans="1:14" ht="12.6" customHeight="1" x14ac:dyDescent="0.5">
      <c r="A82" s="42">
        <v>74</v>
      </c>
      <c r="B82" s="59" t="s">
        <v>143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33"/>
      <c r="N82" s="11"/>
    </row>
    <row r="83" spans="1:14" ht="12.6" customHeight="1" x14ac:dyDescent="0.5">
      <c r="A83" s="42">
        <v>75</v>
      </c>
      <c r="B83" s="59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33"/>
      <c r="N83" s="11"/>
    </row>
    <row r="84" spans="1:14" ht="12.6" customHeight="1" x14ac:dyDescent="0.5">
      <c r="A84" s="42">
        <v>76</v>
      </c>
      <c r="B84" s="58" t="s">
        <v>145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33"/>
      <c r="N84" s="11"/>
    </row>
    <row r="85" spans="1:14" ht="12.6" customHeight="1" x14ac:dyDescent="0.5">
      <c r="A85" s="43">
        <v>77</v>
      </c>
      <c r="B85" s="60" t="s">
        <v>85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33"/>
      <c r="N85" s="11"/>
    </row>
    <row r="86" spans="1:14" ht="12.6" customHeight="1" x14ac:dyDescent="0.5">
      <c r="A86" s="43">
        <v>78</v>
      </c>
      <c r="B86" s="60" t="s">
        <v>158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33"/>
      <c r="N86" s="11"/>
    </row>
    <row r="87" spans="1:14" ht="12.6" customHeight="1" x14ac:dyDescent="0.5">
      <c r="A87" s="43">
        <v>79</v>
      </c>
      <c r="B87" s="60" t="s">
        <v>187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33"/>
      <c r="N87" s="11"/>
    </row>
    <row r="88" spans="1:14" ht="12.6" customHeight="1" x14ac:dyDescent="0.5">
      <c r="A88" s="43">
        <v>80</v>
      </c>
      <c r="B88" s="60" t="s">
        <v>159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33"/>
      <c r="N88" s="11"/>
    </row>
    <row r="89" spans="1:14" ht="12.6" customHeight="1" x14ac:dyDescent="0.5">
      <c r="A89" s="43">
        <v>81</v>
      </c>
      <c r="B89" s="60" t="s">
        <v>160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33"/>
      <c r="N89" s="11"/>
    </row>
    <row r="90" spans="1:14" ht="12.6" customHeight="1" x14ac:dyDescent="0.5">
      <c r="A90" s="43">
        <v>82</v>
      </c>
      <c r="B90" s="61" t="s">
        <v>88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33"/>
      <c r="N90" s="11"/>
    </row>
    <row r="91" spans="1:14" ht="12.6" customHeight="1" x14ac:dyDescent="0.5">
      <c r="A91" s="43">
        <v>83</v>
      </c>
      <c r="B91" s="61" t="s">
        <v>89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33"/>
      <c r="N91" s="11"/>
    </row>
    <row r="92" spans="1:14" ht="12.6" customHeight="1" x14ac:dyDescent="0.5">
      <c r="A92" s="43">
        <v>84</v>
      </c>
      <c r="B92" s="61" t="s">
        <v>90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33"/>
      <c r="N92" s="11"/>
    </row>
    <row r="93" spans="1:14" ht="12.6" customHeight="1" x14ac:dyDescent="0.5">
      <c r="A93" s="43">
        <v>85</v>
      </c>
      <c r="B93" s="61" t="s">
        <v>91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33"/>
      <c r="N93" s="11"/>
    </row>
    <row r="94" spans="1:14" ht="12.6" customHeight="1" thickBot="1" x14ac:dyDescent="0.55000000000000004">
      <c r="A94" s="43">
        <v>86</v>
      </c>
      <c r="B94" s="62" t="s">
        <v>92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11"/>
    </row>
    <row r="95" spans="1:14" ht="12.6" customHeight="1" thickBot="1" x14ac:dyDescent="0.55000000000000004">
      <c r="A95" s="105" t="s">
        <v>93</v>
      </c>
      <c r="B95" s="106"/>
      <c r="C95" s="47">
        <f>SUM(C9:C94)</f>
        <v>0</v>
      </c>
      <c r="D95" s="47">
        <f t="shared" ref="D95:L95" si="0">SUM(D9:D94)</f>
        <v>0</v>
      </c>
      <c r="E95" s="47">
        <f t="shared" si="0"/>
        <v>0</v>
      </c>
      <c r="F95" s="47">
        <f t="shared" si="0"/>
        <v>0</v>
      </c>
      <c r="G95" s="47">
        <f t="shared" si="0"/>
        <v>0</v>
      </c>
      <c r="H95" s="47">
        <f t="shared" si="0"/>
        <v>0</v>
      </c>
      <c r="I95" s="47">
        <f t="shared" si="0"/>
        <v>0</v>
      </c>
      <c r="J95" s="47">
        <f t="shared" si="0"/>
        <v>0</v>
      </c>
      <c r="K95" s="47">
        <f t="shared" si="0"/>
        <v>0</v>
      </c>
      <c r="L95" s="47">
        <f t="shared" si="0"/>
        <v>0</v>
      </c>
      <c r="M95" s="48">
        <f>SUM(M9:M94)</f>
        <v>0</v>
      </c>
      <c r="N95" s="11"/>
    </row>
  </sheetData>
  <sheetProtection algorithmName="SHA-512" hashValue="CZZaqosG2Ko9Q2QQgDeGvB2GrOeQLEYZNs1E1Coxb6/ykkLX9nICZTp9mf6zAr2oC0iKldNWHGYZb3vSg/YwXA==" saltValue="bLXyq7qE0TO/LWRSs6EdCg==" spinCount="100000" sheet="1" formatCells="0" formatColumns="0" formatRows="0"/>
  <mergeCells count="57">
    <mergeCell ref="C1:I1"/>
    <mergeCell ref="C2:I2"/>
    <mergeCell ref="K2:M2"/>
    <mergeCell ref="B3:D3"/>
    <mergeCell ref="E3:I3"/>
    <mergeCell ref="L3:M3"/>
    <mergeCell ref="O9:R9"/>
    <mergeCell ref="C4:I4"/>
    <mergeCell ref="L4:M4"/>
    <mergeCell ref="A6:A8"/>
    <mergeCell ref="C6:C8"/>
    <mergeCell ref="D6:D8"/>
    <mergeCell ref="E6:G6"/>
    <mergeCell ref="H6:J6"/>
    <mergeCell ref="K6:L6"/>
    <mergeCell ref="M6:M8"/>
    <mergeCell ref="E7:F7"/>
    <mergeCell ref="G7:G8"/>
    <mergeCell ref="H7:I7"/>
    <mergeCell ref="J7:J8"/>
    <mergeCell ref="K7:K8"/>
    <mergeCell ref="L7:L8"/>
    <mergeCell ref="O23:O25"/>
    <mergeCell ref="P23:Q23"/>
    <mergeCell ref="P24:Q24"/>
    <mergeCell ref="P25:Q25"/>
    <mergeCell ref="O10:Q10"/>
    <mergeCell ref="O11:Q11"/>
    <mergeCell ref="O12:Q12"/>
    <mergeCell ref="O13:Q13"/>
    <mergeCell ref="O14:Q14"/>
    <mergeCell ref="O15:Q15"/>
    <mergeCell ref="O16:Q16"/>
    <mergeCell ref="O17:Q17"/>
    <mergeCell ref="O20:O22"/>
    <mergeCell ref="P20:P21"/>
    <mergeCell ref="P22:Q22"/>
    <mergeCell ref="O46:R46"/>
    <mergeCell ref="O30:Q30"/>
    <mergeCell ref="O31:Q31"/>
    <mergeCell ref="O32:Q32"/>
    <mergeCell ref="O35:R35"/>
    <mergeCell ref="O36:R36"/>
    <mergeCell ref="O38:R38"/>
    <mergeCell ref="O39:R39"/>
    <mergeCell ref="O41:R41"/>
    <mergeCell ref="O42:R42"/>
    <mergeCell ref="O43:R43"/>
    <mergeCell ref="O44:R44"/>
    <mergeCell ref="O55:R55"/>
    <mergeCell ref="A95:B95"/>
    <mergeCell ref="O47:R47"/>
    <mergeCell ref="O49:R49"/>
    <mergeCell ref="O50:R50"/>
    <mergeCell ref="O51:R51"/>
    <mergeCell ref="O52:R52"/>
    <mergeCell ref="O54:R54"/>
  </mergeCells>
  <conditionalFormatting sqref="D9:D94">
    <cfRule type="expression" dxfId="19" priority="3">
      <formula>(E9+F9+G9)&gt;(D9+M9)</formula>
    </cfRule>
  </conditionalFormatting>
  <conditionalFormatting sqref="E95">
    <cfRule type="expression" dxfId="18" priority="2">
      <formula>E95&lt;&gt;H95</formula>
    </cfRule>
  </conditionalFormatting>
  <conditionalFormatting sqref="R16">
    <cfRule type="expression" dxfId="17" priority="1">
      <formula>R16&lt;&gt;O52</formula>
    </cfRule>
  </conditionalFormatting>
  <dataValidations count="2">
    <dataValidation type="list" allowBlank="1" showInputMessage="1" showErrorMessage="1" sqref="L3:M3">
      <formula1>month3</formula1>
    </dataValidation>
    <dataValidation type="whole" allowBlank="1" showInputMessage="1" showErrorMessage="1" error="عدد صحیح (غیر اعشاری) وارد شود" sqref="C9:M94">
      <formula1>0</formula1>
      <formula2>10000</formula2>
    </dataValidation>
  </dataValidations>
  <pageMargins left="0" right="0" top="0" bottom="0" header="0" footer="0"/>
  <pageSetup scale="61" orientation="portrait" r:id="rId1"/>
  <rowBreaks count="1" manualBreakCount="1">
    <brk id="58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'نام ها'!$A$1:$A$33</xm:f>
          </x14:formula1>
          <xm:sqref>E3:I3</xm:sqref>
        </x14:dataValidation>
        <x14:dataValidation type="list" allowBlank="1" showInputMessage="1" showErrorMessage="1">
          <x14:formula1>
            <xm:f>'نام ها'!$C$1:$C$9</xm:f>
          </x14:formula1>
          <xm:sqref>L4:M4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31</vt:i4>
      </vt:variant>
    </vt:vector>
  </HeadingPairs>
  <TitlesOfParts>
    <vt:vector size="46" baseType="lpstr">
      <vt:lpstr>نام ها</vt:lpstr>
      <vt:lpstr>فروردین</vt:lpstr>
      <vt:lpstr>اردیبهشت</vt:lpstr>
      <vt:lpstr>خرداد</vt:lpstr>
      <vt:lpstr>تیر</vt:lpstr>
      <vt:lpstr>مرداد</vt:lpstr>
      <vt:lpstr>شهریور</vt:lpstr>
      <vt:lpstr>مهر</vt:lpstr>
      <vt:lpstr>آبان</vt:lpstr>
      <vt:lpstr>آذر</vt:lpstr>
      <vt:lpstr>دی</vt:lpstr>
      <vt:lpstr>بهمن</vt:lpstr>
      <vt:lpstr>اسفند</vt:lpstr>
      <vt:lpstr>تخت</vt:lpstr>
      <vt:lpstr>شاخصها</vt:lpstr>
      <vt:lpstr>month3</vt:lpstr>
      <vt:lpstr>'نام ها'!name3</vt:lpstr>
      <vt:lpstr>آبان!Print_Area</vt:lpstr>
      <vt:lpstr>آذر!Print_Area</vt:lpstr>
      <vt:lpstr>اردیبهشت!Print_Area</vt:lpstr>
      <vt:lpstr>اسفند!Print_Area</vt:lpstr>
      <vt:lpstr>بهمن!Print_Area</vt:lpstr>
      <vt:lpstr>تخت!Print_Area</vt:lpstr>
      <vt:lpstr>تیر!Print_Area</vt:lpstr>
      <vt:lpstr>خرداد!Print_Area</vt:lpstr>
      <vt:lpstr>دی!Print_Area</vt:lpstr>
      <vt:lpstr>شاخصها!Print_Area</vt:lpstr>
      <vt:lpstr>شهریور!Print_Area</vt:lpstr>
      <vt:lpstr>فروردین!Print_Area</vt:lpstr>
      <vt:lpstr>مرداد!Print_Area</vt:lpstr>
      <vt:lpstr>مهر!Print_Area</vt:lpstr>
      <vt:lpstr>آبان!Print_Titles</vt:lpstr>
      <vt:lpstr>آذر!Print_Titles</vt:lpstr>
      <vt:lpstr>اردیبهشت!Print_Titles</vt:lpstr>
      <vt:lpstr>اسفند!Print_Titles</vt:lpstr>
      <vt:lpstr>بهمن!Print_Titles</vt:lpstr>
      <vt:lpstr>تخت!Print_Titles</vt:lpstr>
      <vt:lpstr>تیر!Print_Titles</vt:lpstr>
      <vt:lpstr>خرداد!Print_Titles</vt:lpstr>
      <vt:lpstr>دی!Print_Titles</vt:lpstr>
      <vt:lpstr>شاخصها!Print_Titles</vt:lpstr>
      <vt:lpstr>شهریور!Print_Titles</vt:lpstr>
      <vt:lpstr>فروردین!Print_Titles</vt:lpstr>
      <vt:lpstr>مرداد!Print_Titles</vt:lpstr>
      <vt:lpstr>مهر!Print_Titles</vt:lpstr>
      <vt:lpstr>'نام ها'!year3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Nemati</dc:creator>
  <cp:lastModifiedBy>Nemati</cp:lastModifiedBy>
  <cp:lastPrinted>2023-04-15T04:54:45Z</cp:lastPrinted>
  <dcterms:created xsi:type="dcterms:W3CDTF">2023-01-31T11:54:11Z</dcterms:created>
  <dcterms:modified xsi:type="dcterms:W3CDTF">2023-10-28T06:17:01Z</dcterms:modified>
</cp:coreProperties>
</file>